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RompetrolUsers\npenea\AppData\Local\Microsoft\Windows\INetCache\Content.Outlook\TIJWZJH3\"/>
    </mc:Choice>
  </mc:AlternateContent>
  <xr:revisionPtr revIDLastSave="0" documentId="13_ncr:1_{4A9ABF22-E531-4C87-9E35-22C42ABF1970}" xr6:coauthVersionLast="47" xr6:coauthVersionMax="47" xr10:uidLastSave="{00000000-0000-0000-0000-000000000000}"/>
  <bookViews>
    <workbookView xWindow="-108" yWindow="-108" windowWidth="23256" windowHeight="13896" tabRatio="832" activeTab="1" xr2:uid="{00000000-000D-0000-FFFF-FFFF00000000}"/>
  </bookViews>
  <sheets>
    <sheet name="Index" sheetId="5" r:id="rId1"/>
    <sheet name="Sit poziției financiare" sheetId="1" r:id="rId2"/>
    <sheet name="Sit profitului sau pierderii" sheetId="2" r:id="rId3"/>
    <sheet name="Alte elemente ale rezultatului " sheetId="6" r:id="rId4"/>
    <sheet name="Sit fluxurilor de trezorerie" sheetId="4" r:id="rId5"/>
    <sheet name="Sit modificărilor capitalurilor" sheetId="3" r:id="rId6"/>
  </sheets>
  <externalReferences>
    <externalReference r:id="rId7"/>
  </externalReference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3" l="1"/>
  <c r="C45" i="3"/>
  <c r="D45" i="3"/>
  <c r="E45" i="3"/>
  <c r="F45" i="3"/>
  <c r="G45" i="3"/>
  <c r="H45" i="3"/>
  <c r="J45" i="3"/>
  <c r="B46" i="3"/>
  <c r="C46" i="3"/>
  <c r="D46" i="3"/>
  <c r="E46" i="3"/>
  <c r="F46" i="3"/>
  <c r="G46" i="3"/>
  <c r="H46" i="3"/>
  <c r="J46" i="3"/>
  <c r="B47" i="3"/>
  <c r="C47" i="3"/>
  <c r="D47" i="3"/>
  <c r="E47" i="3"/>
  <c r="F47" i="3"/>
  <c r="G47" i="3"/>
  <c r="H47" i="3"/>
  <c r="J47" i="3"/>
  <c r="B48" i="3"/>
  <c r="C48" i="3"/>
  <c r="D48" i="3"/>
  <c r="E48" i="3"/>
  <c r="F48" i="3"/>
  <c r="G48" i="3"/>
  <c r="H48" i="3"/>
  <c r="J48" i="3"/>
  <c r="B49" i="3"/>
  <c r="C49" i="3"/>
  <c r="D49" i="3"/>
  <c r="E49" i="3"/>
  <c r="F49" i="3"/>
  <c r="G49" i="3"/>
  <c r="H49" i="3"/>
  <c r="J49" i="3"/>
  <c r="B50" i="3"/>
  <c r="C50" i="3"/>
  <c r="D50" i="3"/>
  <c r="E50" i="3"/>
  <c r="F50" i="3"/>
  <c r="G50" i="3"/>
  <c r="H50" i="3"/>
  <c r="J50" i="3"/>
  <c r="B53" i="3"/>
  <c r="C53" i="3"/>
  <c r="D53" i="3"/>
  <c r="E53" i="3"/>
  <c r="F53" i="3"/>
  <c r="G53" i="3"/>
  <c r="H53" i="3"/>
  <c r="J53" i="3"/>
  <c r="B54" i="3"/>
  <c r="C54" i="3"/>
  <c r="D54" i="3"/>
  <c r="E54" i="3"/>
  <c r="F54" i="3"/>
  <c r="G54" i="3"/>
  <c r="H54" i="3"/>
  <c r="J54" i="3"/>
  <c r="B55" i="3"/>
  <c r="C55" i="3"/>
  <c r="D55" i="3"/>
  <c r="E55" i="3"/>
  <c r="F55" i="3"/>
  <c r="G55" i="3"/>
  <c r="H55" i="3"/>
  <c r="J55" i="3"/>
  <c r="B60" i="3"/>
  <c r="C60" i="3"/>
  <c r="D60" i="3"/>
  <c r="E60" i="3"/>
  <c r="F60" i="3"/>
  <c r="G60" i="3"/>
  <c r="H60" i="3"/>
  <c r="J60" i="3"/>
  <c r="B61" i="3"/>
  <c r="C61" i="3"/>
  <c r="D61" i="3"/>
  <c r="E61" i="3"/>
  <c r="F61" i="3"/>
  <c r="G61" i="3"/>
  <c r="H61" i="3"/>
  <c r="J61" i="3"/>
  <c r="B62" i="3"/>
  <c r="C62" i="3"/>
  <c r="D62" i="3"/>
  <c r="E62" i="3"/>
  <c r="F62" i="3"/>
  <c r="G62" i="3"/>
  <c r="H62" i="3"/>
  <c r="J62" i="3"/>
  <c r="B63" i="3"/>
  <c r="C63" i="3"/>
  <c r="D63" i="3"/>
  <c r="E63" i="3"/>
  <c r="F63" i="3"/>
  <c r="G63" i="3"/>
  <c r="H63" i="3"/>
  <c r="J63" i="3"/>
  <c r="B64" i="3"/>
  <c r="C64" i="3"/>
  <c r="D64" i="3"/>
  <c r="E64" i="3"/>
  <c r="F64" i="3"/>
  <c r="G64" i="3"/>
  <c r="H64" i="3"/>
  <c r="J64" i="3"/>
  <c r="B67" i="3"/>
  <c r="C67" i="3"/>
  <c r="D67" i="3"/>
  <c r="E67" i="3"/>
  <c r="F67" i="3"/>
  <c r="G67" i="3"/>
  <c r="H67" i="3"/>
  <c r="J67" i="3"/>
  <c r="B68" i="3"/>
  <c r="C68" i="3"/>
  <c r="D68" i="3"/>
  <c r="E68" i="3"/>
  <c r="F68" i="3"/>
  <c r="G68" i="3"/>
  <c r="H68" i="3"/>
  <c r="J68" i="3"/>
  <c r="B69" i="3"/>
  <c r="C69" i="3"/>
  <c r="D69" i="3"/>
  <c r="E69" i="3"/>
  <c r="F69" i="3"/>
  <c r="G69" i="3"/>
  <c r="H69" i="3"/>
  <c r="J69" i="3"/>
  <c r="A46" i="3"/>
  <c r="A47" i="3"/>
  <c r="A48" i="3"/>
  <c r="A49" i="3"/>
  <c r="A50" i="3"/>
  <c r="A51" i="3"/>
  <c r="A52" i="3"/>
  <c r="A53" i="3"/>
  <c r="A54" i="3"/>
  <c r="A55" i="3"/>
  <c r="A56" i="3"/>
  <c r="A59" i="3"/>
  <c r="A60" i="3"/>
  <c r="A61" i="3"/>
  <c r="A62" i="3"/>
  <c r="A63" i="3"/>
  <c r="A64" i="3"/>
  <c r="A65" i="3"/>
  <c r="A66" i="3"/>
  <c r="A67" i="3"/>
  <c r="A68" i="3"/>
  <c r="A69" i="3"/>
  <c r="A70" i="3"/>
  <c r="A45" i="3"/>
  <c r="B7" i="3"/>
  <c r="C7" i="3"/>
  <c r="D7" i="3"/>
  <c r="E7" i="3"/>
  <c r="F7" i="3"/>
  <c r="G7" i="3"/>
  <c r="H7" i="3"/>
  <c r="J7" i="3"/>
  <c r="B8" i="3"/>
  <c r="C8" i="3"/>
  <c r="D8" i="3"/>
  <c r="E8" i="3"/>
  <c r="F8" i="3"/>
  <c r="G8" i="3"/>
  <c r="H8" i="3"/>
  <c r="J8" i="3"/>
  <c r="B9" i="3"/>
  <c r="C9" i="3"/>
  <c r="D9" i="3"/>
  <c r="E9" i="3"/>
  <c r="F9" i="3"/>
  <c r="G9" i="3"/>
  <c r="H9" i="3"/>
  <c r="J9" i="3"/>
  <c r="B10" i="3"/>
  <c r="C10" i="3"/>
  <c r="D10" i="3"/>
  <c r="E10" i="3"/>
  <c r="F10" i="3"/>
  <c r="G10" i="3"/>
  <c r="H10" i="3"/>
  <c r="J10" i="3"/>
  <c r="B11" i="3"/>
  <c r="C11" i="3"/>
  <c r="D11" i="3"/>
  <c r="E11" i="3"/>
  <c r="F11" i="3"/>
  <c r="G11" i="3"/>
  <c r="H11" i="3"/>
  <c r="J11" i="3"/>
  <c r="B12" i="3"/>
  <c r="C12" i="3"/>
  <c r="D12" i="3"/>
  <c r="E12" i="3"/>
  <c r="F12" i="3"/>
  <c r="G12" i="3"/>
  <c r="H12" i="3"/>
  <c r="J12" i="3"/>
  <c r="B15" i="3"/>
  <c r="C15" i="3"/>
  <c r="D15" i="3"/>
  <c r="E15" i="3"/>
  <c r="F15" i="3"/>
  <c r="G15" i="3"/>
  <c r="H15" i="3"/>
  <c r="J15" i="3"/>
  <c r="B16" i="3"/>
  <c r="C16" i="3"/>
  <c r="D16" i="3"/>
  <c r="E16" i="3"/>
  <c r="F16" i="3"/>
  <c r="G16" i="3"/>
  <c r="H16" i="3"/>
  <c r="J16" i="3"/>
  <c r="B17" i="3"/>
  <c r="C17" i="3"/>
  <c r="D17" i="3"/>
  <c r="E17" i="3"/>
  <c r="F17" i="3"/>
  <c r="G17" i="3"/>
  <c r="H17" i="3"/>
  <c r="J17" i="3"/>
  <c r="B21" i="3"/>
  <c r="C21" i="3"/>
  <c r="D21" i="3"/>
  <c r="E21" i="3"/>
  <c r="F21" i="3"/>
  <c r="G21" i="3"/>
  <c r="H21" i="3"/>
  <c r="J21" i="3"/>
  <c r="B22" i="3"/>
  <c r="C22" i="3"/>
  <c r="D22" i="3"/>
  <c r="E22" i="3"/>
  <c r="F22" i="3"/>
  <c r="G22" i="3"/>
  <c r="H22" i="3"/>
  <c r="J22" i="3"/>
  <c r="B23" i="3"/>
  <c r="C23" i="3"/>
  <c r="D23" i="3"/>
  <c r="E23" i="3"/>
  <c r="F23" i="3"/>
  <c r="G23" i="3"/>
  <c r="H23" i="3"/>
  <c r="J23" i="3"/>
  <c r="B24" i="3"/>
  <c r="C24" i="3"/>
  <c r="D24" i="3"/>
  <c r="E24" i="3"/>
  <c r="F24" i="3"/>
  <c r="G24" i="3"/>
  <c r="H24" i="3"/>
  <c r="J24" i="3"/>
  <c r="B25" i="3"/>
  <c r="C25" i="3"/>
  <c r="D25" i="3"/>
  <c r="E25" i="3"/>
  <c r="F25" i="3"/>
  <c r="G25" i="3"/>
  <c r="H25" i="3"/>
  <c r="J25" i="3"/>
  <c r="B26" i="3"/>
  <c r="C26" i="3"/>
  <c r="D26" i="3"/>
  <c r="E26" i="3"/>
  <c r="F26" i="3"/>
  <c r="G26" i="3"/>
  <c r="H26" i="3"/>
  <c r="J26" i="3"/>
  <c r="B29" i="3"/>
  <c r="C29" i="3"/>
  <c r="D29" i="3"/>
  <c r="E29" i="3"/>
  <c r="F29" i="3"/>
  <c r="G29" i="3"/>
  <c r="H29" i="3"/>
  <c r="J29" i="3"/>
  <c r="B30" i="3"/>
  <c r="C30" i="3"/>
  <c r="D30" i="3"/>
  <c r="E30" i="3"/>
  <c r="F30" i="3"/>
  <c r="G30" i="3"/>
  <c r="H30" i="3"/>
  <c r="J30" i="3"/>
  <c r="B31" i="3"/>
  <c r="C31" i="3"/>
  <c r="D31" i="3"/>
  <c r="E31" i="3"/>
  <c r="F31" i="3"/>
  <c r="G31" i="3"/>
  <c r="H31" i="3"/>
  <c r="J31" i="3"/>
  <c r="A8" i="3"/>
  <c r="A9" i="3"/>
  <c r="A10" i="3"/>
  <c r="A11" i="3"/>
  <c r="A12" i="3"/>
  <c r="A13" i="3"/>
  <c r="A14" i="3"/>
  <c r="A15" i="3"/>
  <c r="A16" i="3"/>
  <c r="A17" i="3"/>
  <c r="A18" i="3"/>
  <c r="A21" i="3"/>
  <c r="A22" i="3"/>
  <c r="A23" i="3"/>
  <c r="A24" i="3"/>
  <c r="A25" i="3"/>
  <c r="A26" i="3"/>
  <c r="A27" i="3"/>
  <c r="A28" i="3"/>
  <c r="A29" i="3"/>
  <c r="A30" i="3"/>
  <c r="A31" i="3"/>
  <c r="A32" i="3"/>
  <c r="A7" i="3"/>
  <c r="I26" i="3" l="1"/>
  <c r="D27" i="3"/>
  <c r="C27" i="3"/>
  <c r="G27" i="3"/>
  <c r="B27" i="3"/>
  <c r="I31" i="3"/>
  <c r="I17" i="3"/>
  <c r="B28" i="3" l="1"/>
  <c r="C28" i="3"/>
  <c r="K31" i="3"/>
  <c r="G28" i="3"/>
  <c r="K17" i="3"/>
  <c r="K26" i="3"/>
  <c r="B65" i="3" l="1"/>
  <c r="C65" i="3"/>
  <c r="I55" i="3"/>
  <c r="G65" i="3"/>
  <c r="I69" i="3"/>
  <c r="I64" i="3"/>
  <c r="D65" i="3"/>
  <c r="C66" i="3" l="1"/>
  <c r="B66" i="3"/>
  <c r="K64" i="3"/>
  <c r="K55" i="3"/>
  <c r="K69" i="3"/>
  <c r="G66" i="3"/>
  <c r="J27" i="3" l="1"/>
  <c r="J65" i="3" l="1"/>
  <c r="F27" i="3"/>
  <c r="I24" i="3"/>
  <c r="I23" i="3"/>
  <c r="E27" i="3"/>
  <c r="E28" i="3" l="1"/>
  <c r="K23" i="3"/>
  <c r="F28" i="3"/>
  <c r="F65" i="3"/>
  <c r="I62" i="3"/>
  <c r="I61" i="3"/>
  <c r="E65" i="3"/>
  <c r="K24" i="3"/>
  <c r="E66" i="3" l="1"/>
  <c r="F66" i="3"/>
  <c r="K61" i="3"/>
  <c r="K62" i="3"/>
  <c r="I29" i="3" l="1"/>
  <c r="K29" i="3" l="1"/>
  <c r="I67" i="3"/>
  <c r="K67" i="3" l="1"/>
  <c r="H27" i="3" l="1"/>
  <c r="I25" i="3"/>
  <c r="H65" i="3" l="1"/>
  <c r="I63" i="3"/>
  <c r="K25" i="3"/>
  <c r="I27" i="3"/>
  <c r="H28" i="3"/>
  <c r="H66" i="3" l="1"/>
  <c r="K27" i="3"/>
  <c r="K63" i="3"/>
  <c r="I65" i="3"/>
  <c r="K65" i="3" l="1"/>
  <c r="G13" i="3" l="1"/>
  <c r="H13" i="3"/>
  <c r="J13" i="3"/>
  <c r="I11" i="3"/>
  <c r="F13" i="3"/>
  <c r="C13" i="3"/>
  <c r="I12" i="3"/>
  <c r="E13" i="3"/>
  <c r="D13" i="3"/>
  <c r="K12" i="3" l="1"/>
  <c r="K11" i="3"/>
  <c r="I50" i="3"/>
  <c r="I49" i="3"/>
  <c r="J51" i="3"/>
  <c r="D51" i="3"/>
  <c r="C51" i="3"/>
  <c r="F14" i="3"/>
  <c r="E14" i="3"/>
  <c r="G51" i="3"/>
  <c r="G14" i="3"/>
  <c r="H51" i="3"/>
  <c r="F51" i="3"/>
  <c r="H14" i="3"/>
  <c r="E51" i="3"/>
  <c r="C14" i="3"/>
  <c r="H52" i="3" l="1"/>
  <c r="G52" i="3"/>
  <c r="K49" i="3"/>
  <c r="C52" i="3"/>
  <c r="E52" i="3"/>
  <c r="F52" i="3"/>
  <c r="K50" i="3"/>
  <c r="J14" i="3"/>
  <c r="J52" i="3" l="1"/>
  <c r="D14" i="3"/>
  <c r="D52" i="3" l="1"/>
  <c r="I15" i="3"/>
  <c r="G18" i="3"/>
  <c r="I8" i="3"/>
  <c r="I10" i="3"/>
  <c r="J18" i="3"/>
  <c r="E18" i="3"/>
  <c r="I7" i="3"/>
  <c r="D18" i="3"/>
  <c r="B13" i="3"/>
  <c r="I9" i="3"/>
  <c r="F18" i="3"/>
  <c r="I16" i="3"/>
  <c r="H18" i="3"/>
  <c r="C18" i="3"/>
  <c r="D56" i="3" l="1"/>
  <c r="G56" i="3"/>
  <c r="F56" i="3"/>
  <c r="I48" i="3"/>
  <c r="C56" i="3"/>
  <c r="I53" i="3"/>
  <c r="H56" i="3"/>
  <c r="E56" i="3"/>
  <c r="I54" i="3"/>
  <c r="J56" i="3"/>
  <c r="I46" i="3"/>
  <c r="B14" i="3"/>
  <c r="I13" i="3"/>
  <c r="K10" i="3"/>
  <c r="B51" i="3"/>
  <c r="I47" i="3"/>
  <c r="K9" i="3"/>
  <c r="I45" i="3"/>
  <c r="K16" i="3"/>
  <c r="K15" i="3"/>
  <c r="K7" i="3"/>
  <c r="K8" i="3"/>
  <c r="K46" i="3" l="1"/>
  <c r="K54" i="3"/>
  <c r="K48" i="3"/>
  <c r="F59" i="3"/>
  <c r="K47" i="3"/>
  <c r="J59" i="3"/>
  <c r="D59" i="3"/>
  <c r="C59" i="3"/>
  <c r="H59" i="3"/>
  <c r="K53" i="3"/>
  <c r="G59" i="3"/>
  <c r="I14" i="3"/>
  <c r="B18" i="3"/>
  <c r="K45" i="3"/>
  <c r="K13" i="3"/>
  <c r="B52" i="3"/>
  <c r="I51" i="3"/>
  <c r="E70" i="3" l="1"/>
  <c r="E59" i="3"/>
  <c r="K51" i="3"/>
  <c r="B56" i="3"/>
  <c r="C70" i="3"/>
  <c r="G70" i="3"/>
  <c r="H70" i="3"/>
  <c r="I18" i="3"/>
  <c r="K14" i="3"/>
  <c r="I52" i="3" l="1"/>
  <c r="B59" i="3"/>
  <c r="K52" i="3"/>
  <c r="K18" i="3"/>
  <c r="K56" i="3" l="1"/>
  <c r="I56" i="3"/>
  <c r="I59" i="3"/>
  <c r="B70" i="3"/>
  <c r="E32" i="3"/>
  <c r="G32" i="3"/>
  <c r="C32" i="3"/>
  <c r="B32" i="3"/>
  <c r="I21" i="3"/>
  <c r="H32" i="3"/>
  <c r="K59" i="3" l="1"/>
  <c r="K21" i="3"/>
  <c r="F32" i="3" l="1"/>
  <c r="K30" i="3"/>
  <c r="I30" i="3"/>
  <c r="F70" i="3"/>
  <c r="I68" i="3" l="1"/>
  <c r="K68" i="3" l="1"/>
  <c r="J28" i="3" l="1"/>
  <c r="J66" i="3"/>
  <c r="J70" i="3" l="1"/>
  <c r="J32" i="3"/>
  <c r="I22" i="3" l="1"/>
  <c r="D28" i="3" l="1"/>
  <c r="I28" i="3"/>
  <c r="I60" i="3" l="1"/>
  <c r="D66" i="3"/>
  <c r="K28" i="3"/>
  <c r="K22" i="3"/>
  <c r="D32" i="3"/>
  <c r="I66" i="3"/>
  <c r="K66" i="3" l="1"/>
  <c r="K60" i="3"/>
  <c r="D70" i="3"/>
  <c r="K32" i="3"/>
  <c r="I32" i="3"/>
  <c r="I70" i="3" l="1"/>
  <c r="K70" i="3"/>
  <c r="K44" i="3" l="1"/>
  <c r="J44" i="3"/>
  <c r="I44" i="3"/>
  <c r="H44" i="3"/>
  <c r="G44" i="3"/>
  <c r="F44" i="3"/>
  <c r="E44" i="3"/>
  <c r="D44" i="3"/>
  <c r="C44" i="3"/>
  <c r="B44" i="3"/>
  <c r="K6" i="3"/>
  <c r="J6" i="3"/>
  <c r="I6" i="3"/>
  <c r="H6" i="3"/>
  <c r="G6" i="3"/>
  <c r="F6" i="3"/>
  <c r="E6" i="3"/>
  <c r="D6" i="3"/>
  <c r="C6" i="3"/>
  <c r="B6" i="3"/>
  <c r="E65" i="4"/>
  <c r="D65" i="4"/>
  <c r="C65" i="4"/>
  <c r="B65" i="4"/>
  <c r="E64" i="4"/>
  <c r="D64" i="4"/>
  <c r="C64" i="4"/>
  <c r="B64" i="4"/>
  <c r="E63" i="4"/>
  <c r="D63" i="4"/>
  <c r="C63" i="4"/>
  <c r="B63" i="4"/>
  <c r="A63" i="4"/>
  <c r="E62" i="4"/>
  <c r="D62" i="4"/>
  <c r="C62" i="4"/>
  <c r="B62" i="4"/>
  <c r="E61" i="4"/>
  <c r="D61" i="4"/>
  <c r="C61" i="4"/>
  <c r="B61" i="4"/>
  <c r="A61" i="4"/>
  <c r="E60" i="4"/>
  <c r="D60" i="4"/>
  <c r="C60" i="4"/>
  <c r="B60" i="4"/>
  <c r="A60" i="4"/>
  <c r="E59" i="4"/>
  <c r="D59" i="4"/>
  <c r="C59" i="4"/>
  <c r="B59" i="4"/>
  <c r="A59" i="4"/>
  <c r="E58" i="4"/>
  <c r="D58" i="4"/>
  <c r="C58" i="4"/>
  <c r="B58" i="4"/>
  <c r="A58" i="4"/>
  <c r="E57" i="4"/>
  <c r="D57" i="4"/>
  <c r="C57" i="4"/>
  <c r="B57" i="4"/>
  <c r="A57" i="4"/>
  <c r="E56" i="4"/>
  <c r="D56" i="4"/>
  <c r="C56" i="4"/>
  <c r="B56" i="4"/>
  <c r="A56" i="4"/>
  <c r="E55" i="4"/>
  <c r="D55" i="4"/>
  <c r="C55" i="4"/>
  <c r="B55" i="4"/>
  <c r="A55" i="4"/>
  <c r="E54" i="4"/>
  <c r="D54" i="4"/>
  <c r="C54" i="4"/>
  <c r="B54" i="4"/>
  <c r="E53" i="4"/>
  <c r="D53" i="4"/>
  <c r="C53" i="4"/>
  <c r="B53" i="4"/>
  <c r="A53" i="4"/>
  <c r="E52" i="4"/>
  <c r="D52" i="4"/>
  <c r="C52" i="4"/>
  <c r="B52" i="4"/>
  <c r="A52" i="4"/>
  <c r="E51" i="4"/>
  <c r="D51" i="4"/>
  <c r="C51" i="4"/>
  <c r="B51" i="4"/>
  <c r="A51" i="4"/>
  <c r="A50" i="4"/>
  <c r="E49" i="4"/>
  <c r="D49" i="4"/>
  <c r="C49" i="4"/>
  <c r="B49" i="4"/>
  <c r="E48" i="4"/>
  <c r="D48" i="4"/>
  <c r="C48" i="4"/>
  <c r="B48" i="4"/>
  <c r="A48" i="4"/>
  <c r="E47" i="4"/>
  <c r="D47" i="4"/>
  <c r="C47" i="4"/>
  <c r="B47" i="4"/>
  <c r="E46" i="4"/>
  <c r="D46" i="4"/>
  <c r="C46" i="4"/>
  <c r="B46" i="4"/>
  <c r="E45" i="4"/>
  <c r="D45" i="4"/>
  <c r="C45" i="4"/>
  <c r="B45" i="4"/>
  <c r="A45" i="4"/>
  <c r="E44" i="4"/>
  <c r="D44" i="4"/>
  <c r="C44" i="4"/>
  <c r="B44" i="4"/>
  <c r="A44" i="4"/>
  <c r="E43" i="4"/>
  <c r="D43" i="4"/>
  <c r="C43" i="4"/>
  <c r="B43" i="4"/>
  <c r="E42" i="4"/>
  <c r="D42" i="4"/>
  <c r="C42" i="4"/>
  <c r="B42" i="4"/>
  <c r="A42" i="4"/>
  <c r="A41" i="4"/>
  <c r="E40" i="4"/>
  <c r="D40" i="4"/>
  <c r="C40" i="4"/>
  <c r="B40" i="4"/>
  <c r="E39" i="4"/>
  <c r="D39" i="4"/>
  <c r="C39" i="4"/>
  <c r="B39" i="4"/>
  <c r="A39" i="4"/>
  <c r="E38" i="4"/>
  <c r="D38" i="4"/>
  <c r="C38" i="4"/>
  <c r="B38" i="4"/>
  <c r="E37" i="4"/>
  <c r="D37" i="4"/>
  <c r="C37" i="4"/>
  <c r="B37" i="4"/>
  <c r="A37" i="4"/>
  <c r="E36" i="4"/>
  <c r="D36" i="4"/>
  <c r="C36" i="4"/>
  <c r="B36" i="4"/>
  <c r="A36" i="4"/>
  <c r="E35" i="4"/>
  <c r="D35" i="4"/>
  <c r="C35" i="4"/>
  <c r="B35" i="4"/>
  <c r="E34" i="4"/>
  <c r="D34" i="4"/>
  <c r="C34" i="4"/>
  <c r="B34" i="4"/>
  <c r="A34" i="4"/>
  <c r="E33" i="4"/>
  <c r="D33" i="4"/>
  <c r="C33" i="4"/>
  <c r="B33" i="4"/>
  <c r="A33" i="4"/>
  <c r="E32" i="4"/>
  <c r="D32" i="4"/>
  <c r="C32" i="4"/>
  <c r="B32" i="4"/>
  <c r="A32" i="4"/>
  <c r="E31" i="4"/>
  <c r="D31" i="4"/>
  <c r="C31" i="4"/>
  <c r="B31" i="4"/>
  <c r="A31" i="4"/>
  <c r="A30" i="4"/>
  <c r="E29" i="4"/>
  <c r="D29" i="4"/>
  <c r="C29" i="4"/>
  <c r="B29" i="4"/>
  <c r="E28" i="4"/>
  <c r="D28" i="4"/>
  <c r="C28" i="4"/>
  <c r="B28" i="4"/>
  <c r="A28" i="4"/>
  <c r="E27" i="4"/>
  <c r="D27" i="4"/>
  <c r="C27" i="4"/>
  <c r="B27" i="4"/>
  <c r="A27" i="4"/>
  <c r="E26" i="4"/>
  <c r="D26" i="4"/>
  <c r="C26" i="4"/>
  <c r="B26" i="4"/>
  <c r="A26" i="4"/>
  <c r="E25" i="4"/>
  <c r="D25" i="4"/>
  <c r="C25" i="4"/>
  <c r="B25" i="4"/>
  <c r="E24" i="4"/>
  <c r="D24" i="4"/>
  <c r="C24" i="4"/>
  <c r="B24" i="4"/>
  <c r="A24" i="4"/>
  <c r="E23" i="4"/>
  <c r="D23" i="4"/>
  <c r="C23" i="4"/>
  <c r="B23" i="4"/>
  <c r="A23" i="4"/>
  <c r="E22" i="4"/>
  <c r="D22" i="4"/>
  <c r="C22" i="4"/>
  <c r="B22" i="4"/>
  <c r="A22" i="4"/>
  <c r="E21" i="4"/>
  <c r="D21" i="4"/>
  <c r="C21" i="4"/>
  <c r="B21" i="4"/>
  <c r="A21" i="4"/>
  <c r="E20" i="4"/>
  <c r="D20" i="4"/>
  <c r="C20" i="4"/>
  <c r="B20" i="4"/>
  <c r="A20" i="4"/>
  <c r="E19" i="4"/>
  <c r="D19" i="4"/>
  <c r="C19" i="4"/>
  <c r="B19" i="4"/>
  <c r="A19" i="4"/>
  <c r="E18" i="4"/>
  <c r="D18" i="4"/>
  <c r="C18" i="4"/>
  <c r="B18" i="4"/>
  <c r="A18" i="4"/>
  <c r="E17" i="4"/>
  <c r="D17" i="4"/>
  <c r="C17" i="4"/>
  <c r="B17" i="4"/>
  <c r="A17" i="4"/>
  <c r="E16" i="4"/>
  <c r="D16" i="4"/>
  <c r="C16" i="4"/>
  <c r="B16" i="4"/>
  <c r="A16" i="4"/>
  <c r="E15" i="4"/>
  <c r="D15" i="4"/>
  <c r="C15" i="4"/>
  <c r="B15" i="4"/>
  <c r="A15" i="4"/>
  <c r="E14" i="4"/>
  <c r="D14" i="4"/>
  <c r="C14" i="4"/>
  <c r="B14" i="4"/>
  <c r="A14" i="4"/>
  <c r="E13" i="4"/>
  <c r="D13" i="4"/>
  <c r="C13" i="4"/>
  <c r="B13" i="4"/>
  <c r="A13" i="4"/>
  <c r="E12" i="4"/>
  <c r="D12" i="4"/>
  <c r="C12" i="4"/>
  <c r="B12" i="4"/>
  <c r="A12" i="4"/>
  <c r="A11" i="4"/>
  <c r="E9" i="4"/>
  <c r="D9" i="4"/>
  <c r="C9" i="4"/>
  <c r="B9" i="4"/>
  <c r="A9" i="4"/>
  <c r="E5" i="4"/>
  <c r="D5" i="4"/>
  <c r="C5" i="4"/>
  <c r="B5" i="4"/>
  <c r="E32" i="6"/>
  <c r="D32" i="6"/>
  <c r="C32" i="6"/>
  <c r="B32" i="6"/>
  <c r="E30" i="6"/>
  <c r="D30" i="6"/>
  <c r="C30" i="6"/>
  <c r="B30" i="6"/>
  <c r="A30" i="6"/>
  <c r="E29" i="6"/>
  <c r="D29" i="6"/>
  <c r="C29" i="6"/>
  <c r="B29" i="6"/>
  <c r="A29" i="6"/>
  <c r="A28" i="6"/>
  <c r="E27" i="6"/>
  <c r="D27" i="6"/>
  <c r="C27" i="6"/>
  <c r="B27" i="6"/>
  <c r="E26" i="6"/>
  <c r="D26" i="6"/>
  <c r="C26" i="6"/>
  <c r="B26" i="6"/>
  <c r="E25" i="6"/>
  <c r="D25" i="6"/>
  <c r="C25" i="6"/>
  <c r="B25" i="6"/>
  <c r="A25" i="6"/>
  <c r="E24" i="6"/>
  <c r="D24" i="6"/>
  <c r="C24" i="6"/>
  <c r="B24" i="6"/>
  <c r="A24" i="6"/>
  <c r="E23" i="6"/>
  <c r="D23" i="6"/>
  <c r="C23" i="6"/>
  <c r="B23" i="6"/>
  <c r="A23" i="6"/>
  <c r="E22" i="6"/>
  <c r="D22" i="6"/>
  <c r="C22" i="6"/>
  <c r="B22" i="6"/>
  <c r="A22" i="6"/>
  <c r="E21" i="6"/>
  <c r="D21" i="6"/>
  <c r="C21" i="6"/>
  <c r="B21" i="6"/>
  <c r="A21" i="6"/>
  <c r="E20" i="6"/>
  <c r="D20" i="6"/>
  <c r="C20" i="6"/>
  <c r="B20" i="6"/>
  <c r="A20" i="6"/>
  <c r="E19" i="6"/>
  <c r="D19" i="6"/>
  <c r="C19" i="6"/>
  <c r="B19" i="6"/>
  <c r="A19" i="6"/>
  <c r="E18" i="6"/>
  <c r="D18" i="6"/>
  <c r="C18" i="6"/>
  <c r="B18" i="6"/>
  <c r="A18" i="6"/>
  <c r="A17" i="6"/>
  <c r="E15" i="6"/>
  <c r="D15" i="6"/>
  <c r="C15" i="6"/>
  <c r="B15" i="6"/>
  <c r="A15" i="6"/>
  <c r="E13" i="6"/>
  <c r="D13" i="6"/>
  <c r="C13" i="6"/>
  <c r="B13" i="6"/>
  <c r="A13" i="6"/>
  <c r="A12" i="6"/>
  <c r="A11" i="6"/>
  <c r="E9" i="6"/>
  <c r="D9" i="6"/>
  <c r="C9" i="6"/>
  <c r="B9" i="6"/>
  <c r="E35" i="2"/>
  <c r="D35" i="2"/>
  <c r="C35" i="2"/>
  <c r="B35" i="2"/>
  <c r="A35" i="2"/>
  <c r="A34" i="2"/>
  <c r="E33" i="2"/>
  <c r="D33" i="2"/>
  <c r="C33" i="2"/>
  <c r="B33" i="2"/>
  <c r="A33" i="2"/>
  <c r="E32" i="2"/>
  <c r="D32" i="2"/>
  <c r="C32" i="2"/>
  <c r="B32" i="2"/>
  <c r="A32" i="2"/>
  <c r="E31" i="2"/>
  <c r="D31" i="2"/>
  <c r="C31" i="2"/>
  <c r="B31" i="2"/>
  <c r="A31" i="2"/>
  <c r="E30" i="2"/>
  <c r="D30" i="2"/>
  <c r="C30" i="2"/>
  <c r="B30" i="2"/>
  <c r="A30" i="2"/>
  <c r="A29" i="2"/>
  <c r="E28" i="2"/>
  <c r="D28" i="2"/>
  <c r="C28" i="2"/>
  <c r="B28" i="2"/>
  <c r="A28" i="2"/>
  <c r="E27" i="2"/>
  <c r="D27" i="2"/>
  <c r="C27" i="2"/>
  <c r="B27" i="2"/>
  <c r="E26" i="2"/>
  <c r="D26" i="2"/>
  <c r="C26" i="2"/>
  <c r="B26" i="2"/>
  <c r="A26" i="2"/>
  <c r="E25" i="2"/>
  <c r="D25" i="2"/>
  <c r="C25" i="2"/>
  <c r="B25" i="2"/>
  <c r="A25" i="2"/>
  <c r="E24" i="2"/>
  <c r="D24" i="2"/>
  <c r="C24" i="2"/>
  <c r="B24" i="2"/>
  <c r="A24" i="2"/>
  <c r="E23" i="2"/>
  <c r="D23" i="2"/>
  <c r="C23" i="2"/>
  <c r="B23" i="2"/>
  <c r="A23" i="2"/>
  <c r="E22" i="2"/>
  <c r="D22" i="2"/>
  <c r="C22" i="2"/>
  <c r="B22" i="2"/>
  <c r="A22" i="2"/>
  <c r="E21" i="2"/>
  <c r="D21" i="2"/>
  <c r="C21" i="2"/>
  <c r="B21" i="2"/>
  <c r="A21" i="2"/>
  <c r="E20" i="2"/>
  <c r="D20" i="2"/>
  <c r="C20" i="2"/>
  <c r="B20" i="2"/>
  <c r="A20" i="2"/>
  <c r="E19" i="2"/>
  <c r="D19" i="2"/>
  <c r="C19" i="2"/>
  <c r="B19" i="2"/>
  <c r="A19" i="2"/>
  <c r="E18" i="2"/>
  <c r="D18" i="2"/>
  <c r="C18" i="2"/>
  <c r="B18" i="2"/>
  <c r="A18" i="2"/>
  <c r="E17" i="2"/>
  <c r="D17" i="2"/>
  <c r="C17" i="2"/>
  <c r="B17" i="2"/>
  <c r="A17" i="2"/>
  <c r="E16" i="2"/>
  <c r="D16" i="2"/>
  <c r="C16" i="2"/>
  <c r="B16" i="2"/>
  <c r="A16" i="2"/>
  <c r="E15" i="2"/>
  <c r="D15" i="2"/>
  <c r="C15" i="2"/>
  <c r="B15" i="2"/>
  <c r="A15" i="2"/>
  <c r="E14" i="2"/>
  <c r="D14" i="2"/>
  <c r="C14" i="2"/>
  <c r="B14" i="2"/>
  <c r="A14" i="2"/>
  <c r="E13" i="2"/>
  <c r="D13" i="2"/>
  <c r="C13" i="2"/>
  <c r="B13" i="2"/>
  <c r="A13" i="2"/>
  <c r="E12" i="2"/>
  <c r="D12" i="2"/>
  <c r="C12" i="2"/>
  <c r="B12" i="2"/>
  <c r="A12" i="2"/>
  <c r="E11" i="2"/>
  <c r="D11" i="2"/>
  <c r="C11" i="2"/>
  <c r="B11" i="2"/>
  <c r="A11" i="2"/>
  <c r="E10" i="2"/>
  <c r="D10" i="2"/>
  <c r="C10" i="2"/>
  <c r="B10" i="2"/>
  <c r="A10" i="2"/>
  <c r="E9" i="2"/>
  <c r="D9" i="2"/>
  <c r="C9" i="2"/>
  <c r="B9" i="2"/>
  <c r="A9" i="2"/>
  <c r="E59" i="1"/>
  <c r="D59" i="1"/>
  <c r="C59" i="1"/>
  <c r="B59" i="1"/>
  <c r="A59" i="1"/>
  <c r="E58" i="1"/>
  <c r="D58" i="1"/>
  <c r="C58" i="1"/>
  <c r="B58" i="1"/>
  <c r="A58" i="1"/>
  <c r="E57" i="1"/>
  <c r="D57" i="1"/>
  <c r="C57" i="1"/>
  <c r="B57" i="1"/>
  <c r="A57" i="1"/>
  <c r="E56" i="1"/>
  <c r="D56" i="1"/>
  <c r="C56" i="1"/>
  <c r="B56" i="1"/>
  <c r="A56" i="1"/>
  <c r="E55" i="1"/>
  <c r="D55" i="1"/>
  <c r="C55" i="1"/>
  <c r="B55" i="1"/>
  <c r="A55" i="1"/>
  <c r="E54" i="1"/>
  <c r="D54" i="1"/>
  <c r="C54" i="1"/>
  <c r="B54" i="1"/>
  <c r="A54" i="1"/>
  <c r="E53" i="1"/>
  <c r="D53" i="1"/>
  <c r="C53" i="1"/>
  <c r="B53" i="1"/>
  <c r="A53" i="1"/>
  <c r="E52" i="1"/>
  <c r="D52" i="1"/>
  <c r="C52" i="1"/>
  <c r="B52" i="1"/>
  <c r="A52" i="1"/>
  <c r="E51" i="1"/>
  <c r="D51" i="1"/>
  <c r="C51" i="1"/>
  <c r="B51" i="1"/>
  <c r="A51" i="1"/>
  <c r="E50" i="1"/>
  <c r="D50" i="1"/>
  <c r="C50" i="1"/>
  <c r="B50" i="1"/>
  <c r="A50" i="1"/>
  <c r="E49" i="1"/>
  <c r="D49" i="1"/>
  <c r="C49" i="1"/>
  <c r="B49" i="1"/>
  <c r="A49" i="1"/>
  <c r="E48" i="1"/>
  <c r="D48" i="1"/>
  <c r="C48" i="1"/>
  <c r="B48" i="1"/>
  <c r="A48" i="1"/>
  <c r="E47" i="1"/>
  <c r="D47" i="1"/>
  <c r="C47" i="1"/>
  <c r="B47" i="1"/>
  <c r="A47" i="1"/>
  <c r="E46" i="1"/>
  <c r="D46" i="1"/>
  <c r="C46" i="1"/>
  <c r="B46" i="1"/>
  <c r="A46" i="1"/>
  <c r="E45" i="1"/>
  <c r="D45" i="1"/>
  <c r="C45" i="1"/>
  <c r="B45" i="1"/>
  <c r="A45" i="1"/>
  <c r="E44" i="1"/>
  <c r="D44" i="1"/>
  <c r="C44" i="1"/>
  <c r="B44" i="1"/>
  <c r="A44" i="1"/>
  <c r="E43" i="1"/>
  <c r="D43" i="1"/>
  <c r="C43" i="1"/>
  <c r="B43" i="1"/>
  <c r="A43" i="1"/>
  <c r="E42" i="1"/>
  <c r="D42" i="1"/>
  <c r="C42" i="1"/>
  <c r="B42" i="1"/>
  <c r="A42" i="1"/>
  <c r="E41" i="1"/>
  <c r="D41" i="1"/>
  <c r="C41" i="1"/>
  <c r="B41" i="1"/>
  <c r="A41" i="1"/>
  <c r="E40" i="1"/>
  <c r="D40" i="1"/>
  <c r="C40" i="1"/>
  <c r="B40" i="1"/>
  <c r="A40" i="1"/>
  <c r="E39" i="1"/>
  <c r="D39" i="1"/>
  <c r="C39" i="1"/>
  <c r="B39" i="1"/>
  <c r="A39" i="1"/>
  <c r="E38" i="1"/>
  <c r="D38" i="1"/>
  <c r="C38" i="1"/>
  <c r="B38" i="1"/>
  <c r="A38" i="1"/>
  <c r="E37" i="1"/>
  <c r="D37" i="1"/>
  <c r="C37" i="1"/>
  <c r="B37" i="1"/>
  <c r="A37" i="1"/>
  <c r="E36" i="1"/>
  <c r="D36" i="1"/>
  <c r="C36" i="1"/>
  <c r="B36" i="1"/>
  <c r="A36" i="1"/>
  <c r="E35" i="1"/>
  <c r="D35" i="1"/>
  <c r="C35" i="1"/>
  <c r="B35" i="1"/>
  <c r="A35" i="1"/>
  <c r="E34" i="1"/>
  <c r="D34" i="1"/>
  <c r="C34" i="1"/>
  <c r="B34" i="1"/>
  <c r="A34" i="1"/>
  <c r="E33" i="1"/>
  <c r="D33" i="1"/>
  <c r="C33" i="1"/>
  <c r="B33" i="1"/>
  <c r="A33" i="1"/>
  <c r="E32" i="1"/>
  <c r="D32" i="1"/>
  <c r="C32" i="1"/>
  <c r="B32" i="1"/>
  <c r="A32" i="1"/>
  <c r="E31" i="1"/>
  <c r="D31" i="1"/>
  <c r="C31" i="1"/>
  <c r="B31" i="1"/>
  <c r="A31" i="1"/>
  <c r="E30" i="1"/>
  <c r="D30" i="1"/>
  <c r="C30" i="1"/>
  <c r="B30" i="1"/>
  <c r="A30" i="1"/>
  <c r="E29" i="1"/>
  <c r="D29" i="1"/>
  <c r="C29" i="1"/>
  <c r="B29" i="1"/>
  <c r="A29" i="1"/>
  <c r="E28" i="1"/>
  <c r="D28" i="1"/>
  <c r="C28" i="1"/>
  <c r="B28" i="1"/>
  <c r="A28" i="1"/>
  <c r="E27" i="1"/>
  <c r="D27" i="1"/>
  <c r="C27" i="1"/>
  <c r="B27" i="1"/>
  <c r="A27" i="1"/>
  <c r="E26" i="1"/>
  <c r="D26" i="1"/>
  <c r="C26" i="1"/>
  <c r="B26" i="1"/>
  <c r="A26" i="1"/>
  <c r="E25" i="1"/>
  <c r="D25" i="1"/>
  <c r="C25" i="1"/>
  <c r="B25" i="1"/>
  <c r="A25" i="1"/>
  <c r="E24" i="1"/>
  <c r="D24" i="1"/>
  <c r="C24" i="1"/>
  <c r="B24" i="1"/>
  <c r="A24" i="1"/>
  <c r="E23" i="1"/>
  <c r="D23" i="1"/>
  <c r="C23" i="1"/>
  <c r="B23" i="1"/>
  <c r="A23" i="1"/>
  <c r="E22" i="1"/>
  <c r="D22" i="1"/>
  <c r="C22" i="1"/>
  <c r="B22" i="1"/>
  <c r="A22" i="1"/>
  <c r="E21" i="1"/>
  <c r="D21" i="1"/>
  <c r="C21" i="1"/>
  <c r="B21" i="1"/>
  <c r="A21" i="1"/>
  <c r="E20" i="1"/>
  <c r="D20" i="1"/>
  <c r="C20" i="1"/>
  <c r="B20" i="1"/>
  <c r="A20" i="1"/>
  <c r="E19" i="1"/>
  <c r="D19" i="1"/>
  <c r="C19" i="1"/>
  <c r="B19" i="1"/>
  <c r="A19" i="1"/>
  <c r="E18" i="1"/>
  <c r="D18" i="1"/>
  <c r="C18" i="1"/>
  <c r="B18" i="1"/>
  <c r="A18" i="1"/>
  <c r="E17" i="1"/>
  <c r="D17" i="1"/>
  <c r="C17" i="1"/>
  <c r="B17" i="1"/>
  <c r="A17" i="1"/>
  <c r="E16" i="1"/>
  <c r="D16" i="1"/>
  <c r="C16" i="1"/>
  <c r="B16" i="1"/>
  <c r="A16" i="1"/>
  <c r="E15" i="1"/>
  <c r="D15" i="1"/>
  <c r="C15" i="1"/>
  <c r="B15" i="1"/>
  <c r="A15" i="1"/>
  <c r="E14" i="1"/>
  <c r="D14" i="1"/>
  <c r="C14" i="1"/>
  <c r="B14" i="1"/>
  <c r="A14" i="1"/>
  <c r="E13" i="1"/>
  <c r="D13" i="1"/>
  <c r="C13" i="1"/>
  <c r="B13" i="1"/>
  <c r="A13" i="1"/>
  <c r="E12" i="1"/>
  <c r="D12" i="1"/>
  <c r="C12" i="1"/>
  <c r="B12" i="1"/>
  <c r="A12" i="1"/>
  <c r="E11" i="1"/>
  <c r="D11" i="1"/>
  <c r="C11" i="1"/>
  <c r="B11" i="1"/>
  <c r="A11" i="1"/>
  <c r="E10" i="1"/>
  <c r="D10" i="1"/>
  <c r="C10" i="1"/>
  <c r="B10" i="1"/>
  <c r="A10" i="1"/>
  <c r="E9" i="1"/>
  <c r="D9" i="1"/>
  <c r="C9" i="1"/>
  <c r="B9" i="1"/>
  <c r="A9" i="1"/>
  <c r="E5" i="1"/>
  <c r="D5" i="1"/>
  <c r="C5" i="1"/>
  <c r="B5" i="1"/>
</calcChain>
</file>

<file path=xl/sharedStrings.xml><?xml version="1.0" encoding="utf-8"?>
<sst xmlns="http://schemas.openxmlformats.org/spreadsheetml/2006/main" count="79" uniqueCount="33">
  <si>
    <t>Rompetrol Rafinare SA</t>
  </si>
  <si>
    <t>EXTRAS DIN</t>
  </si>
  <si>
    <t>(auditat)</t>
  </si>
  <si>
    <t>USD</t>
  </si>
  <si>
    <t>RON</t>
  </si>
  <si>
    <t>(Informatii suplimentare – a se vede nota 2 e))</t>
  </si>
  <si>
    <t>Sume exprimate in USD</t>
  </si>
  <si>
    <t>Sume exprimate in RON</t>
  </si>
  <si>
    <t>Sume exprimate în USD reprezintă moneda funcțională și de prezentare. Sumele în RON sunt informații financiare suplimentare (a se vedea Nota 2e)</t>
  </si>
  <si>
    <t>(neauditat)</t>
  </si>
  <si>
    <t>În cazul în care exista neconcordanțe sau omisiuni fața de valorile prezentate în situațiile financiare consolidate, vor prevala valorile prezentate în situațiile financiare consolidate neauditate.</t>
  </si>
  <si>
    <t>SITUAȚIA INTERIMARĂ CONSOLIDATĂ A POZIȚIEI FINANCIARE</t>
  </si>
  <si>
    <t>CONTUL DE PROFIT ȘI PIERDERE GLOBAL INTERIMAR CONSOLIDAT</t>
  </si>
  <si>
    <t xml:space="preserve">SITUAȚIA INTERIMARĂ CONSOLIDATĂ A MODIFICĂRILOR CAPITALURILOR PROPRII </t>
  </si>
  <si>
    <t>SITUAȚIA INTERIMARĂ CONSOLIDATĂ A FLUXURILOR DE TREZORERIE</t>
  </si>
  <si>
    <t>CONTUL DE PROFIT ȘI PIERDERE INTERIMAR CONSOLIDAT</t>
  </si>
  <si>
    <t>Situațiile financiare  consolidate intermediare neauditate</t>
  </si>
  <si>
    <t>`</t>
  </si>
  <si>
    <t>la data și pentru exercițiul financiar încheiat la 31 decembrie 2024</t>
  </si>
  <si>
    <t>*Valorile prezentate sunt extrase din Situațiile financiare consolidate la data și pentru exercițiul financiar  încheiat la  31 decembrie 2024 ("Situațiile financiare  consolidate neauditate").</t>
  </si>
  <si>
    <t xml:space="preserve">SITUAȚIA INTERIMARĂ CONSOLIDATĂ A POZIȚIEI FINANCIARE la 31 DECEMBRIE 2024 </t>
  </si>
  <si>
    <t>ianuarie-decembrie 2024</t>
  </si>
  <si>
    <t>ianuarie-decembrie 2023</t>
  </si>
  <si>
    <t>CONTUL DE PROFIT ȘI PIERDERE INTERIMAR CONSOLIDAT PENTRU PERIOADA ÎNCHEIATĂ LA 31 DECEMBRIE 2024</t>
  </si>
  <si>
    <t>CONTUL DE PROFIT ȘI PIERDERE GLOBAL INTERIMAR CONSOLIDAT PENTRU PERIOADA ÎNCHEIATĂ LA 31 DECEMBRIE 2024</t>
  </si>
  <si>
    <t>SITUAȚIA INTERIMARĂ CONSOLIDATĂ A FLUXURILOR DE TREZORERIE PENTRU PERIOADA ÎNCHEIATĂ LA 31 DECEMBRIE 2024</t>
  </si>
  <si>
    <t>SITUAȚIA INTERIMARĂ CONSOLIDATĂ A MODIFICĂRILOR CAPITALURILOR PROPRII PENTRU PERIOADA ÎNCHEIATĂ LA 31 DECEMBRIE 2024</t>
  </si>
  <si>
    <t>Profitul / (Pierderea) net(ă) în an</t>
  </si>
  <si>
    <t>(Pierdere)/Profit în an</t>
  </si>
  <si>
    <t>Total alte elemente ale rezultatului global, net de impozite, în an</t>
  </si>
  <si>
    <t>Total rezultat global, net de impozite, în an</t>
  </si>
  <si>
    <t>Total rezultat global, în an</t>
  </si>
  <si>
    <t>Numerar la sfârșitul anului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</si>
</sst>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(* #,##0_);_(* \(#,##0\);_(* &quot;-&quot;????_);_(@_)"/>
    <numFmt numFmtId="169" formatCode="_-* #,##0.00\ _R_O_N_-;\-* #,##0.00\ _R_O_N_-;_-* &quot;-&quot;??\ _R_O_N_-;_-@_-"/>
    <numFmt numFmtId="170" formatCode="[$-409]d\-mmm;@"/>
    <numFmt numFmtId="171" formatCode="_(* #,##0.000_);_(* \(#,##0.0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u val="singleAccounting"/>
      <sz val="8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</font>
    <font>
      <b/>
      <u val="doubleAccounting"/>
      <sz val="8"/>
      <name val="Arial"/>
      <family val="2"/>
    </font>
    <font>
      <u val="singleAccounting"/>
      <sz val="8"/>
      <name val="Arial"/>
      <family val="2"/>
    </font>
    <font>
      <b/>
      <u/>
      <sz val="8"/>
      <name val="Arial"/>
      <family val="2"/>
    </font>
    <font>
      <b/>
      <sz val="8"/>
      <color rgb="FFFF0000"/>
      <name val="Arial"/>
      <family val="2"/>
    </font>
    <font>
      <b/>
      <u val="doubleAccounting"/>
      <sz val="8"/>
      <color theme="1"/>
      <name val="Arial"/>
      <family val="2"/>
    </font>
    <font>
      <u val="singleAccounting"/>
      <sz val="8"/>
      <color theme="1"/>
      <name val="Arial"/>
      <family val="2"/>
    </font>
    <font>
      <u/>
      <sz val="8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u/>
      <sz val="8"/>
      <color theme="1"/>
      <name val="Arial"/>
      <family val="2"/>
    </font>
    <font>
      <b/>
      <i/>
      <u/>
      <sz val="8"/>
      <color theme="1"/>
      <name val="Arial"/>
      <family val="2"/>
    </font>
    <font>
      <u/>
      <sz val="8"/>
      <color theme="10"/>
      <name val="Arial"/>
      <family val="2"/>
    </font>
    <font>
      <i/>
      <sz val="9"/>
      <color theme="1"/>
      <name val="Arial"/>
      <family val="2"/>
    </font>
    <font>
      <b/>
      <u val="singleAccounting"/>
      <sz val="9"/>
      <color theme="1"/>
      <name val="Arial"/>
      <family val="2"/>
    </font>
    <font>
      <b/>
      <u val="singleAccounting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4" fontId="6" fillId="0" borderId="0"/>
    <xf numFmtId="164" fontId="6" fillId="0" borderId="0"/>
    <xf numFmtId="164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9" fontId="15" fillId="0" borderId="0" applyFont="0" applyFill="0" applyBorder="0" applyAlignment="0" applyProtection="0"/>
  </cellStyleXfs>
  <cellXfs count="131">
    <xf numFmtId="0" fontId="0" fillId="0" borderId="0" xfId="0"/>
    <xf numFmtId="49" fontId="9" fillId="0" borderId="0" xfId="3" quotePrefix="1" applyNumberFormat="1" applyFont="1" applyFill="1" applyAlignment="1">
      <alignment horizontal="center" wrapText="1"/>
    </xf>
    <xf numFmtId="0" fontId="7" fillId="0" borderId="0" xfId="0" applyFont="1" applyAlignment="1">
      <alignment wrapText="1"/>
    </xf>
    <xf numFmtId="0" fontId="14" fillId="0" borderId="0" xfId="0" applyFont="1"/>
    <xf numFmtId="165" fontId="3" fillId="0" borderId="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165" fontId="2" fillId="0" borderId="0" xfId="1" applyNumberFormat="1" applyFont="1" applyFill="1" applyBorder="1" applyAlignment="1">
      <alignment horizontal="right"/>
    </xf>
    <xf numFmtId="167" fontId="12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8" fontId="2" fillId="0" borderId="0" xfId="0" applyNumberFormat="1" applyFont="1" applyAlignment="1">
      <alignment horizontal="center"/>
    </xf>
    <xf numFmtId="165" fontId="5" fillId="0" borderId="0" xfId="5" quotePrefix="1" applyNumberFormat="1" applyFont="1" applyFill="1" applyAlignment="1">
      <alignment horizontal="center"/>
    </xf>
    <xf numFmtId="37" fontId="9" fillId="0" borderId="0" xfId="0" quotePrefix="1" applyNumberFormat="1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71" fontId="10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165" fontId="20" fillId="0" borderId="0" xfId="1" applyNumberFormat="1" applyFont="1" applyAlignment="1"/>
    <xf numFmtId="0" fontId="7" fillId="0" borderId="0" xfId="0" applyFont="1"/>
    <xf numFmtId="165" fontId="3" fillId="0" borderId="0" xfId="1" applyNumberFormat="1" applyFont="1" applyAlignment="1"/>
    <xf numFmtId="0" fontId="12" fillId="0" borderId="0" xfId="0" applyFont="1"/>
    <xf numFmtId="0" fontId="7" fillId="0" borderId="0" xfId="11" applyFont="1"/>
    <xf numFmtId="0" fontId="7" fillId="0" borderId="0" xfId="12" applyFont="1"/>
    <xf numFmtId="0" fontId="7" fillId="0" borderId="0" xfId="13" applyFont="1"/>
    <xf numFmtId="165" fontId="21" fillId="0" borderId="0" xfId="1" applyNumberFormat="1" applyFont="1" applyAlignment="1"/>
    <xf numFmtId="0" fontId="10" fillId="0" borderId="0" xfId="14" applyFont="1"/>
    <xf numFmtId="165" fontId="16" fillId="0" borderId="0" xfId="1" applyNumberFormat="1" applyFont="1" applyFill="1" applyBorder="1" applyAlignment="1"/>
    <xf numFmtId="0" fontId="10" fillId="0" borderId="0" xfId="0" applyFont="1"/>
    <xf numFmtId="170" fontId="10" fillId="0" borderId="0" xfId="2" applyNumberFormat="1" applyFont="1"/>
    <xf numFmtId="0" fontId="10" fillId="0" borderId="0" xfId="0" applyFont="1" applyAlignment="1">
      <alignment wrapText="1"/>
    </xf>
    <xf numFmtId="165" fontId="20" fillId="0" borderId="0" xfId="1" applyNumberFormat="1" applyFont="1" applyBorder="1" applyAlignment="1"/>
    <xf numFmtId="165" fontId="22" fillId="0" borderId="0" xfId="1" applyNumberFormat="1" applyFont="1" applyAlignment="1"/>
    <xf numFmtId="165" fontId="7" fillId="0" borderId="0" xfId="1" applyNumberFormat="1" applyFont="1" applyFill="1" applyAlignment="1"/>
    <xf numFmtId="0" fontId="2" fillId="0" borderId="0" xfId="2" applyFont="1"/>
    <xf numFmtId="166" fontId="3" fillId="0" borderId="0" xfId="3" applyNumberFormat="1" applyFont="1" applyAlignment="1"/>
    <xf numFmtId="0" fontId="3" fillId="0" borderId="0" xfId="2" applyFont="1"/>
    <xf numFmtId="165" fontId="17" fillId="0" borderId="0" xfId="0" applyNumberFormat="1" applyFont="1"/>
    <xf numFmtId="165" fontId="18" fillId="0" borderId="0" xfId="0" applyNumberFormat="1" applyFont="1"/>
    <xf numFmtId="165" fontId="7" fillId="0" borderId="0" xfId="0" applyNumberFormat="1" applyFont="1"/>
    <xf numFmtId="165" fontId="10" fillId="0" borderId="0" xfId="0" applyNumberFormat="1" applyFont="1"/>
    <xf numFmtId="165" fontId="16" fillId="0" borderId="0" xfId="0" applyNumberFormat="1" applyFont="1"/>
    <xf numFmtId="165" fontId="19" fillId="0" borderId="0" xfId="1" applyNumberFormat="1" applyFont="1" applyAlignment="1"/>
    <xf numFmtId="0" fontId="4" fillId="0" borderId="0" xfId="0" applyFont="1"/>
    <xf numFmtId="164" fontId="4" fillId="0" borderId="0" xfId="1" applyNumberFormat="1" applyFont="1" applyAlignment="1"/>
    <xf numFmtId="165" fontId="4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5" fontId="3" fillId="0" borderId="0" xfId="1" applyNumberFormat="1" applyFont="1" applyFill="1" applyBorder="1" applyAlignment="1"/>
    <xf numFmtId="165" fontId="2" fillId="0" borderId="0" xfId="1" applyNumberFormat="1" applyFont="1" applyFill="1" applyBorder="1" applyAlignment="1"/>
    <xf numFmtId="164" fontId="3" fillId="0" borderId="0" xfId="1" applyNumberFormat="1" applyFont="1" applyBorder="1" applyAlignment="1"/>
    <xf numFmtId="0" fontId="2" fillId="0" borderId="0" xfId="0" applyFont="1" applyAlignment="1">
      <alignment horizontal="left"/>
    </xf>
    <xf numFmtId="165" fontId="3" fillId="0" borderId="0" xfId="1" applyNumberFormat="1" applyFont="1" applyFill="1" applyAlignment="1"/>
    <xf numFmtId="164" fontId="3" fillId="0" borderId="0" xfId="1" applyNumberFormat="1" applyFont="1" applyAlignment="1"/>
    <xf numFmtId="0" fontId="13" fillId="0" borderId="0" xfId="0" applyFont="1"/>
    <xf numFmtId="0" fontId="10" fillId="0" borderId="0" xfId="0" quotePrefix="1" applyFont="1" applyAlignment="1">
      <alignment vertical="center" wrapText="1"/>
    </xf>
    <xf numFmtId="0" fontId="7" fillId="0" borderId="0" xfId="0" quotePrefix="1" applyFont="1" applyAlignment="1">
      <alignment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0" fillId="0" borderId="0" xfId="0" quotePrefix="1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16" fillId="0" borderId="0" xfId="1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165" fontId="9" fillId="0" borderId="0" xfId="1" applyNumberFormat="1" applyFont="1" applyFill="1" applyAlignment="1">
      <alignment horizontal="center" wrapText="1"/>
    </xf>
    <xf numFmtId="165" fontId="3" fillId="0" borderId="0" xfId="1" applyNumberFormat="1" applyFont="1" applyAlignment="1">
      <alignment vertical="center"/>
    </xf>
    <xf numFmtId="165" fontId="16" fillId="0" borderId="0" xfId="1" applyNumberFormat="1" applyFont="1" applyFill="1" applyBorder="1" applyAlignment="1">
      <alignment vertical="center"/>
    </xf>
    <xf numFmtId="0" fontId="25" fillId="0" borderId="0" xfId="0" applyFont="1"/>
    <xf numFmtId="0" fontId="5" fillId="0" borderId="0" xfId="0" applyFont="1"/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2" fillId="0" borderId="0" xfId="0" applyFont="1"/>
    <xf numFmtId="0" fontId="27" fillId="0" borderId="0" xfId="0" applyFont="1" applyAlignment="1">
      <alignment horizontal="left" vertical="center"/>
    </xf>
    <xf numFmtId="0" fontId="28" fillId="0" borderId="0" xfId="6" applyFont="1"/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49" fontId="30" fillId="0" borderId="0" xfId="3" quotePrefix="1" applyNumberFormat="1" applyFont="1" applyFill="1" applyBorder="1" applyAlignment="1">
      <alignment horizontal="left" wrapText="1"/>
    </xf>
    <xf numFmtId="164" fontId="23" fillId="0" borderId="0" xfId="1" applyNumberFormat="1" applyFont="1" applyFill="1" applyBorder="1" applyAlignment="1">
      <alignment horizontal="left"/>
    </xf>
    <xf numFmtId="167" fontId="29" fillId="0" borderId="0" xfId="0" applyNumberFormat="1" applyFont="1" applyAlignment="1">
      <alignment horizontal="left"/>
    </xf>
    <xf numFmtId="165" fontId="30" fillId="0" borderId="0" xfId="0" applyNumberFormat="1" applyFont="1" applyAlignment="1">
      <alignment horizontal="left"/>
    </xf>
    <xf numFmtId="165" fontId="25" fillId="0" borderId="0" xfId="0" applyNumberFormat="1" applyFont="1" applyAlignment="1">
      <alignment horizontal="left"/>
    </xf>
    <xf numFmtId="165" fontId="25" fillId="0" borderId="0" xfId="0" applyNumberFormat="1" applyFont="1" applyAlignment="1">
      <alignment horizontal="left" wrapText="1"/>
    </xf>
    <xf numFmtId="165" fontId="24" fillId="0" borderId="0" xfId="15" applyNumberFormat="1" applyFont="1" applyFill="1" applyBorder="1" applyAlignment="1">
      <alignment horizontal="left" wrapText="1"/>
    </xf>
    <xf numFmtId="165" fontId="25" fillId="0" borderId="0" xfId="15" applyNumberFormat="1" applyFont="1" applyFill="1" applyBorder="1" applyAlignment="1">
      <alignment horizontal="left" wrapText="1"/>
    </xf>
    <xf numFmtId="165" fontId="30" fillId="0" borderId="0" xfId="15" applyNumberFormat="1" applyFont="1" applyFill="1" applyBorder="1" applyAlignment="1">
      <alignment horizontal="left" wrapText="1"/>
    </xf>
    <xf numFmtId="165" fontId="30" fillId="0" borderId="0" xfId="0" applyNumberFormat="1" applyFont="1" applyAlignment="1">
      <alignment horizontal="left" wrapText="1"/>
    </xf>
    <xf numFmtId="43" fontId="10" fillId="0" borderId="0" xfId="1" quotePrefix="1" applyFont="1" applyAlignment="1">
      <alignment horizontal="left" vertical="center" wrapText="1"/>
    </xf>
    <xf numFmtId="165" fontId="16" fillId="0" borderId="0" xfId="1" applyNumberFormat="1" applyFont="1" applyFill="1"/>
    <xf numFmtId="165" fontId="7" fillId="0" borderId="0" xfId="1" applyNumberFormat="1" applyFont="1"/>
    <xf numFmtId="165" fontId="7" fillId="0" borderId="0" xfId="1" applyNumberFormat="1" applyFont="1" applyFill="1"/>
    <xf numFmtId="165" fontId="10" fillId="0" borderId="0" xfId="1" applyNumberFormat="1" applyFont="1" applyFill="1"/>
    <xf numFmtId="165" fontId="3" fillId="0" borderId="0" xfId="1" applyNumberFormat="1" applyFont="1" applyFill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7" fillId="0" borderId="0" xfId="1" applyNumberFormat="1" applyFont="1" applyAlignment="1">
      <alignment horizontal="left" vertical="center"/>
    </xf>
    <xf numFmtId="165" fontId="7" fillId="0" borderId="0" xfId="1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165" fontId="2" fillId="0" borderId="0" xfId="1" applyNumberFormat="1" applyFont="1" applyAlignment="1">
      <alignment horizontal="left"/>
    </xf>
    <xf numFmtId="165" fontId="9" fillId="0" borderId="0" xfId="1" applyNumberFormat="1" applyFont="1" applyAlignment="1">
      <alignment horizontal="center" wrapText="1"/>
    </xf>
    <xf numFmtId="165" fontId="16" fillId="0" borderId="0" xfId="1" applyNumberFormat="1" applyFont="1"/>
    <xf numFmtId="165" fontId="10" fillId="0" borderId="0" xfId="1" quotePrefix="1" applyNumberFormat="1" applyFont="1" applyAlignment="1">
      <alignment vertical="center" wrapText="1"/>
    </xf>
    <xf numFmtId="0" fontId="3" fillId="0" borderId="0" xfId="0" applyFont="1" applyAlignment="1">
      <alignment horizontal="left"/>
    </xf>
    <xf numFmtId="165" fontId="3" fillId="0" borderId="0" xfId="1" applyNumberFormat="1" applyFont="1" applyFill="1" applyAlignment="1">
      <alignment horizontal="right"/>
    </xf>
    <xf numFmtId="49" fontId="31" fillId="0" borderId="0" xfId="3" quotePrefix="1" applyNumberFormat="1" applyFont="1" applyFill="1" applyBorder="1" applyAlignment="1">
      <alignment horizontal="left" wrapText="1"/>
    </xf>
    <xf numFmtId="164" fontId="5" fillId="0" borderId="0" xfId="1" applyNumberFormat="1" applyFont="1" applyFill="1" applyBorder="1" applyAlignment="1">
      <alignment horizontal="left"/>
    </xf>
    <xf numFmtId="167" fontId="13" fillId="0" borderId="0" xfId="0" applyNumberFormat="1" applyFont="1" applyAlignment="1">
      <alignment horizontal="left"/>
    </xf>
    <xf numFmtId="165" fontId="31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 wrapText="1"/>
    </xf>
    <xf numFmtId="165" fontId="2" fillId="0" borderId="0" xfId="15" applyNumberFormat="1" applyFont="1" applyFill="1" applyBorder="1" applyAlignment="1">
      <alignment horizontal="left" wrapText="1"/>
    </xf>
    <xf numFmtId="165" fontId="10" fillId="0" borderId="0" xfId="15" applyNumberFormat="1" applyFont="1" applyAlignment="1"/>
    <xf numFmtId="165" fontId="3" fillId="0" borderId="0" xfId="15" applyNumberFormat="1" applyFont="1" applyFill="1" applyBorder="1" applyAlignment="1">
      <alignment horizontal="left" wrapText="1"/>
    </xf>
    <xf numFmtId="165" fontId="7" fillId="0" borderId="0" xfId="15" applyNumberFormat="1" applyFont="1" applyAlignment="1"/>
    <xf numFmtId="165" fontId="31" fillId="0" borderId="0" xfId="15" applyNumberFormat="1" applyFont="1" applyFill="1" applyBorder="1" applyAlignment="1">
      <alignment horizontal="left" wrapText="1"/>
    </xf>
    <xf numFmtId="165" fontId="9" fillId="0" borderId="0" xfId="15" applyNumberFormat="1" applyFont="1" applyAlignment="1"/>
    <xf numFmtId="165" fontId="31" fillId="0" borderId="0" xfId="0" applyNumberFormat="1" applyFont="1" applyAlignment="1">
      <alignment horizontal="left" wrapText="1"/>
    </xf>
    <xf numFmtId="167" fontId="12" fillId="0" borderId="0" xfId="0" applyNumberFormat="1" applyFont="1" applyAlignment="1">
      <alignment horizontal="left"/>
    </xf>
    <xf numFmtId="167" fontId="13" fillId="0" borderId="0" xfId="0" applyNumberFormat="1" applyFont="1" applyAlignment="1">
      <alignment horizontal="left"/>
    </xf>
    <xf numFmtId="167" fontId="13" fillId="0" borderId="0" xfId="0" applyNumberFormat="1" applyFont="1"/>
  </cellXfs>
  <cellStyles count="16">
    <cellStyle name="Comma" xfId="1" builtinId="3"/>
    <cellStyle name="Comma 0.00" xfId="3" xr:uid="{00000000-0005-0000-0000-000001000000}"/>
    <cellStyle name="Comma 10" xfId="15" xr:uid="{00000000-0005-0000-0000-000002000000}"/>
    <cellStyle name="Comma 2" xfId="4" xr:uid="{00000000-0005-0000-0000-000003000000}"/>
    <cellStyle name="Comma 3" xfId="5" xr:uid="{00000000-0005-0000-0000-000004000000}"/>
    <cellStyle name="Hyperlink" xfId="6" builtinId="8"/>
    <cellStyle name="Normal" xfId="0" builtinId="0"/>
    <cellStyle name="Normal 10" xfId="11" xr:uid="{00000000-0005-0000-0000-000007000000}"/>
    <cellStyle name="Normal 11" xfId="12" xr:uid="{00000000-0005-0000-0000-000008000000}"/>
    <cellStyle name="Normal 12" xfId="13" xr:uid="{00000000-0005-0000-0000-000009000000}"/>
    <cellStyle name="Normal 13" xfId="14" xr:uid="{00000000-0005-0000-0000-00000A000000}"/>
    <cellStyle name="Normal 14" xfId="7" xr:uid="{00000000-0005-0000-0000-00000B000000}"/>
    <cellStyle name="Normal 15" xfId="8" xr:uid="{00000000-0005-0000-0000-00000C000000}"/>
    <cellStyle name="Normal 19" xfId="9" xr:uid="{00000000-0005-0000-0000-00000D000000}"/>
    <cellStyle name="Normal 2" xfId="2" xr:uid="{00000000-0005-0000-0000-00000E000000}"/>
    <cellStyle name="Normal 6" xfId="10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roups\Finance%20RRCP\Bugete&amp;Forecast\Anul%202024\Monthly%20reporting\12_Decembrie_2024\PEM\PEM%20Conso\backup\24%20Feb%202025\Financials%20PEM%20conso%20Dec_24_ro.xlsx" TargetMode="External"/><Relationship Id="rId1" Type="http://schemas.openxmlformats.org/officeDocument/2006/relationships/externalLinkPath" Target="file:///Z:\Groups\Finance%20RRCP\Bugete&amp;Forecast\Anul%202024\Monthly%20reporting\12_Decembrie_2024\PEM\PEM%20Conso\backup\24%20Feb%202025\Financials%20PEM%20conso%20Dec_24_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t"/>
      <sheetName val="BS"/>
      <sheetName val="IS"/>
      <sheetName val="SOCI"/>
      <sheetName val="CF"/>
      <sheetName val="CE"/>
      <sheetName val="Notes IS"/>
      <sheetName val="Notes BS"/>
      <sheetName val="Leasing"/>
      <sheetName val="Intang"/>
      <sheetName val="PPE"/>
      <sheetName val="RUA"/>
      <sheetName val="SC"/>
      <sheetName val="Segment info IS"/>
      <sheetName val="NEW Segment info IS"/>
      <sheetName val="Segment info BS"/>
      <sheetName val="Provisions"/>
      <sheetName val="Invest conso"/>
      <sheetName val="Debt LT"/>
      <sheetName val="Debt ST"/>
      <sheetName val="Goodwill"/>
      <sheetName val="Income tax"/>
      <sheetName val="Deferred tax"/>
      <sheetName val="EPS"/>
      <sheetName val="Derivative"/>
      <sheetName val="Related parties"/>
      <sheetName val="Summary IFRS 7"/>
      <sheetName val="Reconciliation tax"/>
    </sheetNames>
    <sheetDataSet>
      <sheetData sheetId="0"/>
      <sheetData sheetId="1">
        <row r="9">
          <cell r="C9" t="str">
            <v>31 decembrie 2024</v>
          </cell>
          <cell r="D9" t="str">
            <v>31 decembrie 2023</v>
          </cell>
          <cell r="E9" t="str">
            <v>31 decembrie 2024</v>
          </cell>
          <cell r="F9" t="str">
            <v>31 decembrie 2023</v>
          </cell>
        </row>
        <row r="13">
          <cell r="A13" t="str">
            <v>Imobilizări necorporale</v>
          </cell>
          <cell r="C13">
            <v>3573613</v>
          </cell>
          <cell r="D13">
            <v>27415224</v>
          </cell>
          <cell r="E13">
            <v>17070435</v>
          </cell>
          <cell r="F13">
            <v>130957042</v>
          </cell>
        </row>
        <row r="14">
          <cell r="A14" t="str">
            <v>Fond comercial</v>
          </cell>
          <cell r="C14">
            <v>82871706</v>
          </cell>
          <cell r="D14">
            <v>82871706</v>
          </cell>
          <cell r="E14">
            <v>395861565</v>
          </cell>
          <cell r="F14">
            <v>395861565</v>
          </cell>
        </row>
        <row r="15">
          <cell r="A15" t="str">
            <v>Imobilizări corporale</v>
          </cell>
          <cell r="C15">
            <v>893649253</v>
          </cell>
          <cell r="D15">
            <v>877540150</v>
          </cell>
          <cell r="E15">
            <v>4268783752</v>
          </cell>
          <cell r="F15">
            <v>4191833789</v>
          </cell>
        </row>
        <row r="16">
          <cell r="A16" t="str">
            <v>Dreptul de utilizare a activelor</v>
          </cell>
          <cell r="C16">
            <v>276551758</v>
          </cell>
          <cell r="D16">
            <v>259327666</v>
          </cell>
          <cell r="E16">
            <v>1321032438</v>
          </cell>
          <cell r="F16">
            <v>1238756395</v>
          </cell>
        </row>
        <row r="17">
          <cell r="A17"/>
          <cell r="C17"/>
          <cell r="D17"/>
          <cell r="E17"/>
          <cell r="F17"/>
        </row>
        <row r="18">
          <cell r="A18" t="str">
            <v>Creanțe imobilizate</v>
          </cell>
          <cell r="C18">
            <v>7838702</v>
          </cell>
          <cell r="D18">
            <v>12448780</v>
          </cell>
          <cell r="E18">
            <v>37443912</v>
          </cell>
          <cell r="F18">
            <v>59465332</v>
          </cell>
        </row>
        <row r="19">
          <cell r="A19" t="str">
            <v>Creanțe privind impozitul pe profit amânat</v>
          </cell>
          <cell r="C19">
            <v>20795301</v>
          </cell>
          <cell r="D19">
            <v>12828037</v>
          </cell>
          <cell r="E19">
            <v>99334994</v>
          </cell>
          <cell r="F19">
            <v>61276967</v>
          </cell>
        </row>
        <row r="20">
          <cell r="A20" t="str">
            <v>Total active imobilizate</v>
          </cell>
          <cell r="C20">
            <v>1285280333</v>
          </cell>
          <cell r="D20">
            <v>1272431563</v>
          </cell>
          <cell r="E20">
            <v>6139527096</v>
          </cell>
          <cell r="F20">
            <v>6078151090</v>
          </cell>
        </row>
        <row r="21">
          <cell r="A21"/>
          <cell r="C21"/>
          <cell r="D21"/>
          <cell r="E21"/>
          <cell r="F21"/>
        </row>
        <row r="22">
          <cell r="A22" t="str">
            <v>Stocuri, net</v>
          </cell>
          <cell r="C22">
            <v>440243412</v>
          </cell>
          <cell r="D22">
            <v>416671058</v>
          </cell>
          <cell r="E22">
            <v>2102954730</v>
          </cell>
          <cell r="F22">
            <v>1990354310</v>
          </cell>
        </row>
        <row r="23">
          <cell r="A23" t="str">
            <v>Creanțe comerciale și alte creanțe</v>
          </cell>
          <cell r="C23">
            <v>544686514</v>
          </cell>
          <cell r="D23">
            <v>630160187</v>
          </cell>
          <cell r="E23">
            <v>2601858540</v>
          </cell>
          <cell r="F23">
            <v>3010149181</v>
          </cell>
        </row>
        <row r="24">
          <cell r="A24" t="str">
            <v>Instrumente financiare derivate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 t="str">
            <v>Casa și conturi la bănci</v>
          </cell>
          <cell r="C25">
            <v>94030970</v>
          </cell>
          <cell r="D25">
            <v>155955200</v>
          </cell>
          <cell r="E25">
            <v>449167137</v>
          </cell>
          <cell r="F25">
            <v>744966799</v>
          </cell>
        </row>
        <row r="26">
          <cell r="A26" t="str">
            <v>Total active circulante</v>
          </cell>
          <cell r="C26">
            <v>1078960896</v>
          </cell>
          <cell r="D26">
            <v>1202786445</v>
          </cell>
          <cell r="E26">
            <v>5153980407</v>
          </cell>
          <cell r="F26">
            <v>5745470290</v>
          </cell>
        </row>
        <row r="27">
          <cell r="A27" t="str">
            <v>TOTAL ACTIVE</v>
          </cell>
          <cell r="C27">
            <v>2364241229</v>
          </cell>
          <cell r="D27">
            <v>2475218008</v>
          </cell>
          <cell r="E27">
            <v>11293507503</v>
          </cell>
          <cell r="F27">
            <v>11823621380</v>
          </cell>
        </row>
        <row r="28">
          <cell r="A28"/>
          <cell r="C28"/>
          <cell r="D28"/>
          <cell r="E28"/>
          <cell r="F28"/>
        </row>
        <row r="29">
          <cell r="A29"/>
          <cell r="C29"/>
          <cell r="D29"/>
          <cell r="E29"/>
          <cell r="F29"/>
        </row>
        <row r="30">
          <cell r="A30" t="str">
            <v>Capital social</v>
          </cell>
          <cell r="C30">
            <v>881102250</v>
          </cell>
          <cell r="D30">
            <v>881102250</v>
          </cell>
          <cell r="E30">
            <v>4208849228</v>
          </cell>
          <cell r="F30">
            <v>4208849228</v>
          </cell>
        </row>
        <row r="31">
          <cell r="A31" t="str">
            <v>Prime de capital</v>
          </cell>
          <cell r="C31">
            <v>74050518</v>
          </cell>
          <cell r="D31">
            <v>74050518</v>
          </cell>
          <cell r="E31">
            <v>353724514</v>
          </cell>
          <cell r="F31">
            <v>353724514</v>
          </cell>
        </row>
        <row r="32">
          <cell r="A32" t="str">
            <v>Rezerve din reevaluare, net</v>
          </cell>
          <cell r="C32">
            <v>178928234</v>
          </cell>
          <cell r="D32">
            <v>225635669</v>
          </cell>
          <cell r="E32">
            <v>854704387</v>
          </cell>
          <cell r="F32">
            <v>1077816463</v>
          </cell>
        </row>
        <row r="33">
          <cell r="A33" t="str">
            <v>Alte rezerve</v>
          </cell>
          <cell r="C33">
            <v>-10257415</v>
          </cell>
          <cell r="D33">
            <v>-9598285</v>
          </cell>
          <cell r="E33">
            <v>-48997620</v>
          </cell>
          <cell r="F33">
            <v>-45849088</v>
          </cell>
        </row>
        <row r="34">
          <cell r="A34" t="str">
            <v>Alte rezerve - împrumut hibrid</v>
          </cell>
          <cell r="C34">
            <v>1059285995</v>
          </cell>
          <cell r="D34">
            <v>1059285995</v>
          </cell>
          <cell r="E34">
            <v>5059997341</v>
          </cell>
          <cell r="F34">
            <v>5059997341</v>
          </cell>
        </row>
        <row r="35">
          <cell r="A35" t="str">
            <v>Efectul transferurilor cu acționarii</v>
          </cell>
          <cell r="C35">
            <v>-596832659</v>
          </cell>
          <cell r="D35">
            <v>-596832659</v>
          </cell>
          <cell r="E35">
            <v>-2850950246</v>
          </cell>
          <cell r="F35">
            <v>-2850950246</v>
          </cell>
        </row>
        <row r="36">
          <cell r="A36" t="str">
            <v>Rezultatul reportat</v>
          </cell>
          <cell r="C36">
            <v>-1311359283</v>
          </cell>
          <cell r="D36">
            <v>-1124346139</v>
          </cell>
          <cell r="E36">
            <v>-6264101022</v>
          </cell>
          <cell r="F36">
            <v>-5370776637</v>
          </cell>
        </row>
        <row r="37">
          <cell r="A37" t="str">
            <v>Rezultatul exercițiului curent</v>
          </cell>
          <cell r="C37">
            <v>-78536758</v>
          </cell>
          <cell r="D37">
            <v>-242507037</v>
          </cell>
          <cell r="E37">
            <v>-375154386</v>
          </cell>
          <cell r="F37">
            <v>-1158407614</v>
          </cell>
        </row>
        <row r="38">
          <cell r="A38" t="str">
            <v>Capitaluri proprii atribuibile acționarilor Societății-mamă</v>
          </cell>
          <cell r="C38">
            <v>196380882</v>
          </cell>
          <cell r="D38">
            <v>266790312</v>
          </cell>
          <cell r="E38">
            <v>938072196</v>
          </cell>
          <cell r="F38">
            <v>1274403961</v>
          </cell>
        </row>
        <row r="39">
          <cell r="A39" t="str">
            <v>Interese care nu controlează</v>
          </cell>
          <cell r="C39">
            <v>19787092</v>
          </cell>
          <cell r="D39">
            <v>19547754</v>
          </cell>
          <cell r="E39">
            <v>94518981</v>
          </cell>
          <cell r="F39">
            <v>93375711</v>
          </cell>
        </row>
        <row r="40">
          <cell r="A40" t="str">
            <v>Total capitaluri proprii</v>
          </cell>
          <cell r="C40">
            <v>216167974</v>
          </cell>
          <cell r="D40">
            <v>286338066</v>
          </cell>
          <cell r="E40">
            <v>1032591177</v>
          </cell>
          <cell r="F40">
            <v>1367779672</v>
          </cell>
        </row>
        <row r="41">
          <cell r="A41"/>
          <cell r="C41"/>
          <cell r="D41"/>
          <cell r="E41"/>
          <cell r="F41"/>
        </row>
        <row r="42">
          <cell r="A42"/>
          <cell r="C42"/>
          <cell r="D42"/>
          <cell r="E42"/>
          <cell r="F42"/>
        </row>
        <row r="43">
          <cell r="A43" t="str">
            <v>Împrumuturi de la bănci pe termen lung</v>
          </cell>
          <cell r="C43">
            <v>275900000</v>
          </cell>
          <cell r="D43">
            <v>265900000</v>
          </cell>
          <cell r="E43">
            <v>1317919120</v>
          </cell>
          <cell r="F43">
            <v>1270151120</v>
          </cell>
        </row>
        <row r="44">
          <cell r="A44" t="str">
            <v>Imprumuturi Hibrid - partea de dobanzi</v>
          </cell>
          <cell r="C44"/>
          <cell r="D44"/>
          <cell r="E44">
            <v>0</v>
          </cell>
          <cell r="F44">
            <v>0</v>
          </cell>
        </row>
        <row r="45">
          <cell r="A45" t="str">
            <v>Obligații pentru contracte de leasing</v>
          </cell>
          <cell r="C45">
            <v>268112687</v>
          </cell>
          <cell r="D45">
            <v>262011550</v>
          </cell>
          <cell r="E45">
            <v>1280720683</v>
          </cell>
          <cell r="F45">
            <v>1251576772</v>
          </cell>
        </row>
        <row r="46">
          <cell r="A46" t="str">
            <v>Impozit pe profit amânat</v>
          </cell>
          <cell r="C46">
            <v>15664716</v>
          </cell>
          <cell r="D46">
            <v>19272484</v>
          </cell>
          <cell r="E46">
            <v>74827215</v>
          </cell>
          <cell r="F46">
            <v>92060802</v>
          </cell>
        </row>
        <row r="47">
          <cell r="A47" t="str">
            <v>Provizioane</v>
          </cell>
          <cell r="C47">
            <v>110055666</v>
          </cell>
          <cell r="D47">
            <v>116060824</v>
          </cell>
          <cell r="E47">
            <v>525713905</v>
          </cell>
          <cell r="F47">
            <v>554399344</v>
          </cell>
        </row>
        <row r="48">
          <cell r="A48" t="str">
            <v>Alte datorii pe termen lung</v>
          </cell>
          <cell r="C48">
            <v>152917</v>
          </cell>
          <cell r="D48">
            <v>438964</v>
          </cell>
          <cell r="E48">
            <v>730454</v>
          </cell>
          <cell r="F48">
            <v>2096843</v>
          </cell>
        </row>
        <row r="49">
          <cell r="A49" t="str">
            <v>Total datorii pe termen lung</v>
          </cell>
          <cell r="C49">
            <v>669885986</v>
          </cell>
          <cell r="D49">
            <v>663683822</v>
          </cell>
          <cell r="E49">
            <v>3199911377</v>
          </cell>
          <cell r="F49">
            <v>3170284881</v>
          </cell>
        </row>
        <row r="50">
          <cell r="A50"/>
          <cell r="C50"/>
          <cell r="D50"/>
          <cell r="E50"/>
          <cell r="F50"/>
        </row>
        <row r="51">
          <cell r="A51" t="str">
            <v>Datorii comerciale și alte datorii</v>
          </cell>
          <cell r="C51">
            <v>1352921631</v>
          </cell>
          <cell r="D51">
            <v>1361853389</v>
          </cell>
          <cell r="E51">
            <v>6462636050</v>
          </cell>
          <cell r="F51">
            <v>6505301269</v>
          </cell>
        </row>
        <row r="52">
          <cell r="A52" t="str">
            <v>Datorii contractuale</v>
          </cell>
          <cell r="C52">
            <v>62467369</v>
          </cell>
          <cell r="D52">
            <v>76372127</v>
          </cell>
          <cell r="E52">
            <v>298394128</v>
          </cell>
          <cell r="F52">
            <v>364814376</v>
          </cell>
        </row>
        <row r="53">
          <cell r="A53" t="str">
            <v>Instrumente financiare derivate</v>
          </cell>
          <cell r="C53">
            <v>4519724</v>
          </cell>
          <cell r="D53">
            <v>251864</v>
          </cell>
          <cell r="E53">
            <v>21589818</v>
          </cell>
          <cell r="F53">
            <v>1203104</v>
          </cell>
        </row>
        <row r="54">
          <cell r="A54" t="str">
            <v>Obligații pentru contracte de leasing</v>
          </cell>
          <cell r="C54">
            <v>9797590</v>
          </cell>
          <cell r="D54">
            <v>8366145</v>
          </cell>
          <cell r="E54">
            <v>46801128</v>
          </cell>
          <cell r="F54">
            <v>39963402</v>
          </cell>
        </row>
        <row r="55">
          <cell r="A55" t="str">
            <v>Imprumuturi de la actionari si alte parti afiliate pe termen scurt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A56" t="str">
            <v>Împrumuturi de la bănci pe termen scurt</v>
          </cell>
          <cell r="C56">
            <v>45838959</v>
          </cell>
          <cell r="D56">
            <v>42856586</v>
          </cell>
          <cell r="E56">
            <v>218963539</v>
          </cell>
          <cell r="F56">
            <v>204717340</v>
          </cell>
        </row>
        <row r="57">
          <cell r="A57" t="str">
            <v>Provizioane pe termen scurt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Impozit pe profit de plată</v>
          </cell>
          <cell r="C58">
            <v>2641996</v>
          </cell>
          <cell r="D58">
            <v>35496009</v>
          </cell>
          <cell r="E58">
            <v>12620286</v>
          </cell>
          <cell r="F58">
            <v>169557336</v>
          </cell>
        </row>
        <row r="59">
          <cell r="A59" t="str">
            <v>Alte impozite de plata</v>
          </cell>
          <cell r="C59"/>
          <cell r="D59"/>
          <cell r="E59">
            <v>0</v>
          </cell>
          <cell r="F59">
            <v>0</v>
          </cell>
        </row>
        <row r="60">
          <cell r="A60" t="str">
            <v>Venituri amanate</v>
          </cell>
          <cell r="C60"/>
          <cell r="D60"/>
          <cell r="E60">
            <v>0</v>
          </cell>
          <cell r="F60">
            <v>0</v>
          </cell>
        </row>
        <row r="61">
          <cell r="A61" t="str">
            <v>Total datorii curente</v>
          </cell>
          <cell r="C61">
            <v>1478187269</v>
          </cell>
          <cell r="D61">
            <v>1525196120</v>
          </cell>
          <cell r="E61">
            <v>7061004949</v>
          </cell>
          <cell r="F61">
            <v>7285556827</v>
          </cell>
        </row>
        <row r="62">
          <cell r="A62"/>
          <cell r="C62" t="str">
            <v xml:space="preserve">                                               </v>
          </cell>
          <cell r="D62" t="str">
            <v xml:space="preserve">                                               </v>
          </cell>
          <cell r="E62" t="str">
            <v xml:space="preserve">                                               </v>
          </cell>
          <cell r="F62" t="str">
            <v xml:space="preserve">                                               </v>
          </cell>
        </row>
        <row r="63">
          <cell r="A63" t="str">
            <v>TOTAL DATORII ȘI CAPITALURI PROPRII</v>
          </cell>
          <cell r="C63">
            <v>2364241229</v>
          </cell>
          <cell r="D63">
            <v>2475218008</v>
          </cell>
          <cell r="E63">
            <v>11293507503</v>
          </cell>
          <cell r="F63">
            <v>11823621380</v>
          </cell>
        </row>
      </sheetData>
      <sheetData sheetId="2">
        <row r="9">
          <cell r="A9" t="str">
            <v>Cifra de afaceri din contractele cu clienții</v>
          </cell>
          <cell r="C9">
            <v>3724825212</v>
          </cell>
          <cell r="D9">
            <v>4210768482</v>
          </cell>
          <cell r="E9">
            <v>17792745071</v>
          </cell>
          <cell r="F9">
            <v>20113998886</v>
          </cell>
        </row>
        <row r="10">
          <cell r="A10" t="str">
            <v>Costul vânzării</v>
          </cell>
          <cell r="C10">
            <v>-3357312172</v>
          </cell>
          <cell r="D10">
            <v>-3853049266</v>
          </cell>
          <cell r="E10">
            <v>-16037208783</v>
          </cell>
          <cell r="F10">
            <v>-18405245734</v>
          </cell>
        </row>
        <row r="11">
          <cell r="A11"/>
          <cell r="C11" t="str">
            <v xml:space="preserve"> </v>
          </cell>
          <cell r="D11" t="str">
            <v xml:space="preserve"> </v>
          </cell>
          <cell r="E11" t="str">
            <v xml:space="preserve"> </v>
          </cell>
          <cell r="F11" t="str">
            <v xml:space="preserve"> </v>
          </cell>
        </row>
        <row r="12">
          <cell r="A12" t="str">
            <v>Profit brut</v>
          </cell>
          <cell r="C12">
            <v>367513040</v>
          </cell>
          <cell r="D12">
            <v>357719216</v>
          </cell>
          <cell r="E12">
            <v>1755536288</v>
          </cell>
          <cell r="F12">
            <v>1708753152</v>
          </cell>
        </row>
        <row r="13">
          <cell r="A13"/>
          <cell r="C13"/>
          <cell r="D13"/>
          <cell r="E13"/>
          <cell r="F13"/>
        </row>
        <row r="14">
          <cell r="A14" t="str">
            <v>Cheltuieli de desfacere și general-administrative, inclusiv cheltuielile de logistică</v>
          </cell>
          <cell r="C14">
            <v>-314825095</v>
          </cell>
          <cell r="D14">
            <v>-289711524</v>
          </cell>
          <cell r="E14">
            <v>-1503856514</v>
          </cell>
          <cell r="F14">
            <v>-1383894008</v>
          </cell>
        </row>
        <row r="15">
          <cell r="A15" t="str">
            <v>Alte venituri operaționale</v>
          </cell>
          <cell r="C15">
            <v>47634419</v>
          </cell>
          <cell r="D15">
            <v>65638041</v>
          </cell>
          <cell r="E15">
            <v>227540093</v>
          </cell>
          <cell r="F15">
            <v>313539794</v>
          </cell>
        </row>
        <row r="16">
          <cell r="A16" t="str">
            <v>Alte cheltuieli operaționale</v>
          </cell>
          <cell r="C16">
            <v>-80937914</v>
          </cell>
          <cell r="D16">
            <v>-287546216</v>
          </cell>
          <cell r="E16">
            <v>-386624228</v>
          </cell>
          <cell r="F16">
            <v>-1373550765</v>
          </cell>
        </row>
        <row r="17">
          <cell r="A17" t="str">
            <v>(Pierderea) /Profitul operațional(ă) afectată de amortizare</v>
          </cell>
          <cell r="C17">
            <v>19384450</v>
          </cell>
          <cell r="D17">
            <v>-153900483</v>
          </cell>
          <cell r="E17">
            <v>92595639</v>
          </cell>
          <cell r="F17">
            <v>-735151827</v>
          </cell>
        </row>
        <row r="18">
          <cell r="A18"/>
          <cell r="C18"/>
          <cell r="D18"/>
          <cell r="E18"/>
          <cell r="F18"/>
        </row>
        <row r="19">
          <cell r="A19" t="str">
            <v>Cheltuieli financiare</v>
          </cell>
          <cell r="C19">
            <v>-146034233</v>
          </cell>
          <cell r="D19">
            <v>-148229216</v>
          </cell>
          <cell r="E19">
            <v>-697576324</v>
          </cell>
          <cell r="F19">
            <v>-708061319</v>
          </cell>
        </row>
        <row r="20">
          <cell r="A20" t="str">
            <v>Venituri financiare</v>
          </cell>
          <cell r="C20">
            <v>51232278</v>
          </cell>
          <cell r="D20">
            <v>68551312</v>
          </cell>
          <cell r="E20">
            <v>244726346</v>
          </cell>
          <cell r="F20">
            <v>327455907</v>
          </cell>
        </row>
        <row r="21">
          <cell r="A21" t="str">
            <v>(Pierderi) / Câștiguri din diferențele de curs valutar, net</v>
          </cell>
          <cell r="C21">
            <v>6146480</v>
          </cell>
          <cell r="D21">
            <v>-7471720</v>
          </cell>
          <cell r="E21">
            <v>29360506</v>
          </cell>
          <cell r="F21">
            <v>-35690912</v>
          </cell>
        </row>
        <row r="22">
          <cell r="A22"/>
          <cell r="C22" t="str">
            <v xml:space="preserve"> </v>
          </cell>
          <cell r="D22" t="str">
            <v xml:space="preserve"> </v>
          </cell>
          <cell r="E22" t="str">
            <v xml:space="preserve"> </v>
          </cell>
          <cell r="F22" t="str">
            <v xml:space="preserve"> </v>
          </cell>
        </row>
        <row r="23">
          <cell r="A23" t="str">
            <v>Profitul / (Pierdere) brut(ă)</v>
          </cell>
          <cell r="C23">
            <v>-69271025</v>
          </cell>
          <cell r="D23">
            <v>-241050107</v>
          </cell>
          <cell r="E23">
            <v>-330893833</v>
          </cell>
          <cell r="F23">
            <v>-1151448151</v>
          </cell>
        </row>
        <row r="24">
          <cell r="A24"/>
          <cell r="C24"/>
          <cell r="D24"/>
          <cell r="E24"/>
          <cell r="F24"/>
        </row>
        <row r="25">
          <cell r="A25" t="str">
            <v>Impozitul pe profit venit /(cheltuială)</v>
          </cell>
          <cell r="C25">
            <v>-9118959</v>
          </cell>
          <cell r="D25">
            <v>536987</v>
          </cell>
          <cell r="E25">
            <v>-43559443</v>
          </cell>
          <cell r="F25">
            <v>2565080</v>
          </cell>
        </row>
        <row r="26">
          <cell r="A26"/>
          <cell r="C26"/>
          <cell r="D26"/>
          <cell r="E26"/>
          <cell r="F26"/>
        </row>
        <row r="27">
          <cell r="C27">
            <v>-78389984</v>
          </cell>
          <cell r="D27">
            <v>-240513120</v>
          </cell>
          <cell r="E27">
            <v>-374453276</v>
          </cell>
          <cell r="F27">
            <v>-1148883071</v>
          </cell>
        </row>
        <row r="28">
          <cell r="A28"/>
          <cell r="C28"/>
          <cell r="D28"/>
          <cell r="E28"/>
          <cell r="F28"/>
        </row>
        <row r="29">
          <cell r="A29" t="str">
            <v>din care:</v>
          </cell>
        </row>
        <row r="30">
          <cell r="A30" t="str">
            <v>Interese majoritare</v>
          </cell>
          <cell r="C30">
            <v>-78536758</v>
          </cell>
          <cell r="D30">
            <v>-242507037</v>
          </cell>
          <cell r="E30">
            <v>-375154386</v>
          </cell>
          <cell r="F30">
            <v>-1158407614</v>
          </cell>
        </row>
        <row r="31">
          <cell r="A31" t="str">
            <v>Interese care nu controlează</v>
          </cell>
          <cell r="C31">
            <v>146774</v>
          </cell>
          <cell r="D31">
            <v>1993917</v>
          </cell>
          <cell r="E31">
            <v>701110</v>
          </cell>
          <cell r="F31">
            <v>9524543</v>
          </cell>
        </row>
        <row r="32">
          <cell r="A32"/>
          <cell r="C32"/>
          <cell r="D32"/>
          <cell r="E32"/>
          <cell r="F32"/>
        </row>
        <row r="33">
          <cell r="A33"/>
          <cell r="C33"/>
          <cell r="D33"/>
          <cell r="E33"/>
          <cell r="F33"/>
        </row>
        <row r="34">
          <cell r="A34" t="str">
            <v>Rezultatul pe acțiune (US cenți (bani)/acțiune)</v>
          </cell>
        </row>
        <row r="35">
          <cell r="A35" t="str">
            <v>De bază</v>
          </cell>
          <cell r="C35">
            <v>-0.29599999999999999</v>
          </cell>
          <cell r="D35">
            <v>-0.91300000000000003</v>
          </cell>
          <cell r="E35">
            <v>-1.4139999999999999</v>
          </cell>
          <cell r="F35">
            <v>-4.3609999999999998</v>
          </cell>
        </row>
      </sheetData>
      <sheetData sheetId="3">
        <row r="7">
          <cell r="C7">
            <v>-78389984</v>
          </cell>
          <cell r="D7">
            <v>-240513120</v>
          </cell>
          <cell r="E7">
            <v>-374453276</v>
          </cell>
          <cell r="F7">
            <v>-1148883071</v>
          </cell>
        </row>
        <row r="9">
          <cell r="A9" t="str">
            <v xml:space="preserve"> Alte elemente ale rezultatului global </v>
          </cell>
        </row>
        <row r="10">
          <cell r="A10" t="str">
            <v>Alte elemente ale rezultatului global care pot fi reclasificate ulterior în contul de profit și pierdere (net de impozite):</v>
          </cell>
        </row>
        <row r="11">
          <cell r="A11" t="str">
            <v>Câștig/(pierdere) net(ă) din acoperirea fluxurilor de numerar</v>
          </cell>
          <cell r="C11">
            <v>-2020954</v>
          </cell>
          <cell r="D11">
            <v>1859854</v>
          </cell>
          <cell r="E11">
            <v>-9653693</v>
          </cell>
          <cell r="F11">
            <v>8884151</v>
          </cell>
        </row>
        <row r="13">
          <cell r="A13" t="str">
            <v>Total alte elemente ale rezultatului global care pot fi reclasificate ulterior în contul de profit și pierdere (net de impozite)</v>
          </cell>
          <cell r="C13">
            <v>-2020954</v>
          </cell>
          <cell r="D13">
            <v>1859854</v>
          </cell>
          <cell r="E13">
            <v>-9653693</v>
          </cell>
          <cell r="F13">
            <v>8884151</v>
          </cell>
        </row>
        <row r="15">
          <cell r="A15" t="str">
            <v>Alte elemente ale rezultatului global care nu pot fi reclasificate ulterior în contul de profit și pierdere (net de impozite):</v>
          </cell>
        </row>
        <row r="16">
          <cell r="A16" t="str">
            <v>Câștiguri/(pierderi) actuariale din planurile de pensii cu beneficii determinate</v>
          </cell>
          <cell r="C16">
            <v>1361824</v>
          </cell>
          <cell r="D16">
            <v>-2164198</v>
          </cell>
          <cell r="E16">
            <v>6505161</v>
          </cell>
          <cell r="F16">
            <v>-10337942</v>
          </cell>
        </row>
        <row r="17">
          <cell r="A17" t="str">
            <v>Reevaluarea terenurilor, construcțiilor și echipamentelor din imobilizări corporale</v>
          </cell>
          <cell r="C17">
            <v>0</v>
          </cell>
          <cell r="D17">
            <v>-17885408</v>
          </cell>
          <cell r="E17">
            <v>0</v>
          </cell>
          <cell r="F17">
            <v>-85435018</v>
          </cell>
        </row>
        <row r="18">
          <cell r="A18" t="str">
            <v xml:space="preserve"> Impozit pe profit amânat aferent reevaluării, recunoscut în capitaluri proprii</v>
          </cell>
          <cell r="C18">
            <v>0</v>
          </cell>
          <cell r="D18">
            <v>2861665</v>
          </cell>
          <cell r="E18">
            <v>0</v>
          </cell>
          <cell r="F18">
            <v>13669602</v>
          </cell>
        </row>
        <row r="19">
          <cell r="A19" t="str">
            <v>Câștig/(pierdere) net(ă) din acoperirea fluxurilor de numerar</v>
          </cell>
          <cell r="C19"/>
          <cell r="D19"/>
          <cell r="E19"/>
          <cell r="F19"/>
        </row>
        <row r="20">
          <cell r="A20"/>
          <cell r="C20"/>
          <cell r="D20"/>
          <cell r="E20"/>
          <cell r="F20"/>
        </row>
        <row r="21">
          <cell r="A21"/>
          <cell r="C21"/>
          <cell r="D21"/>
          <cell r="E21"/>
          <cell r="F21"/>
        </row>
        <row r="22">
          <cell r="A22" t="str">
            <v>Total alte elemente ale rezultatului global care nu vor fi reclasificate ulterior în contul de profit și pierdere (net de impozite)</v>
          </cell>
          <cell r="C22">
            <v>1361824</v>
          </cell>
          <cell r="D22">
            <v>-17187941</v>
          </cell>
          <cell r="E22">
            <v>6505161</v>
          </cell>
          <cell r="F22">
            <v>-82103358</v>
          </cell>
        </row>
        <row r="23">
          <cell r="A23"/>
          <cell r="C23"/>
          <cell r="D23"/>
          <cell r="E23"/>
          <cell r="F23"/>
        </row>
        <row r="24">
          <cell r="C24">
            <v>-659130</v>
          </cell>
          <cell r="D24">
            <v>-15328087</v>
          </cell>
          <cell r="E24">
            <v>-3148532</v>
          </cell>
          <cell r="F24">
            <v>-73219207</v>
          </cell>
        </row>
        <row r="25">
          <cell r="C25">
            <v>-79049114</v>
          </cell>
          <cell r="D25">
            <v>-255841207</v>
          </cell>
          <cell r="E25">
            <v>-377601808</v>
          </cell>
          <cell r="F25">
            <v>-1222102278</v>
          </cell>
        </row>
        <row r="26">
          <cell r="A26" t="str">
            <v>din care:</v>
          </cell>
        </row>
        <row r="27">
          <cell r="A27" t="str">
            <v>Interese majoritare</v>
          </cell>
          <cell r="C27">
            <v>-79195888</v>
          </cell>
          <cell r="D27">
            <v>-258556851</v>
          </cell>
          <cell r="E27">
            <v>-378302918</v>
          </cell>
          <cell r="F27">
            <v>-1235074366</v>
          </cell>
        </row>
        <row r="28">
          <cell r="A28" t="str">
            <v>Interese care nu controlează</v>
          </cell>
          <cell r="C28">
            <v>146774</v>
          </cell>
          <cell r="D28">
            <v>2715644</v>
          </cell>
          <cell r="E28">
            <v>701110</v>
          </cell>
          <cell r="F28">
            <v>12972088</v>
          </cell>
        </row>
        <row r="30">
          <cell r="C30">
            <v>-79049114</v>
          </cell>
          <cell r="D30">
            <v>-255841207</v>
          </cell>
          <cell r="E30">
            <v>-377601808</v>
          </cell>
          <cell r="F30">
            <v>-1222102278</v>
          </cell>
        </row>
      </sheetData>
      <sheetData sheetId="4">
        <row r="6">
          <cell r="C6" t="str">
            <v>31 decembrie 2024</v>
          </cell>
          <cell r="D6" t="str">
            <v>31 decembrie 2023</v>
          </cell>
          <cell r="E6" t="str">
            <v>31 decembrie 2024</v>
          </cell>
          <cell r="F6" t="str">
            <v>31 decembrie 2023</v>
          </cell>
        </row>
        <row r="9">
          <cell r="A9" t="str">
            <v>(Pierdere)/Profit înainte de impozitul pe profit</v>
          </cell>
          <cell r="C9">
            <v>-69271025</v>
          </cell>
          <cell r="D9">
            <v>-241050107</v>
          </cell>
          <cell r="E9">
            <v>-330893833</v>
          </cell>
          <cell r="F9">
            <v>-1151448151</v>
          </cell>
        </row>
        <row r="11">
          <cell r="A11" t="str">
            <v>Ajustări pentru:</v>
          </cell>
        </row>
        <row r="12">
          <cell r="A12" t="str">
            <v>Deprecierea și amortizarea imobilizărilor corporale și imobilizărilor necorporale</v>
          </cell>
          <cell r="C12">
            <v>132426330</v>
          </cell>
          <cell r="D12">
            <v>123517297</v>
          </cell>
          <cell r="E12">
            <v>632574093</v>
          </cell>
          <cell r="F12">
            <v>590017424</v>
          </cell>
        </row>
        <row r="13">
          <cell r="A13" t="str">
            <v>Depreciere pentru drepturile de utilizare a activelor</v>
          </cell>
          <cell r="C13">
            <v>17561799</v>
          </cell>
          <cell r="D13">
            <v>11888864</v>
          </cell>
          <cell r="E13">
            <v>83889201</v>
          </cell>
          <cell r="F13">
            <v>56790726</v>
          </cell>
        </row>
        <row r="14">
          <cell r="A14" t="str">
            <v>Cheltuieli/(reluări) din ajustări pentru deprecierea creanțelor și stocurilor</v>
          </cell>
          <cell r="C14">
            <v>2718508</v>
          </cell>
          <cell r="D14">
            <v>594395</v>
          </cell>
          <cell r="E14">
            <v>12985769</v>
          </cell>
          <cell r="F14">
            <v>2839306</v>
          </cell>
        </row>
        <row r="15">
          <cell r="A15" t="str">
            <v xml:space="preserve">Ajustări pentru deprecierea imobilizărilor corporale </v>
          </cell>
          <cell r="C15">
            <v>4553913</v>
          </cell>
          <cell r="D15">
            <v>-6160703</v>
          </cell>
          <cell r="E15">
            <v>21753132</v>
          </cell>
          <cell r="F15">
            <v>-29428446</v>
          </cell>
        </row>
        <row r="16">
          <cell r="A16" t="str">
            <v>Pierdere la reevaluarea imobilizărilor corporale</v>
          </cell>
          <cell r="C16">
            <v>0</v>
          </cell>
          <cell r="D16">
            <v>226744607</v>
          </cell>
          <cell r="E16">
            <v>0</v>
          </cell>
          <cell r="F16">
            <v>1083113639</v>
          </cell>
        </row>
        <row r="17">
          <cell r="A17" t="str">
            <v>Provizion pentru mediu și alte obligații</v>
          </cell>
          <cell r="C17">
            <v>-3690684</v>
          </cell>
          <cell r="D17">
            <v>1032435</v>
          </cell>
          <cell r="E17">
            <v>-17629659</v>
          </cell>
          <cell r="F17">
            <v>4931736</v>
          </cell>
        </row>
        <row r="18">
          <cell r="A18" t="str">
            <v>Provizion pentru beneficiu la pensionare</v>
          </cell>
          <cell r="C18">
            <v>419828</v>
          </cell>
          <cell r="D18">
            <v>973667</v>
          </cell>
          <cell r="E18">
            <v>2005434</v>
          </cell>
          <cell r="F18">
            <v>4651013</v>
          </cell>
        </row>
        <row r="19">
          <cell r="A19" t="str">
            <v>Dobânzi de întârziere</v>
          </cell>
          <cell r="C19">
            <v>2254600</v>
          </cell>
          <cell r="D19">
            <v>4354904</v>
          </cell>
          <cell r="E19">
            <v>10769773</v>
          </cell>
          <cell r="F19">
            <v>20802505</v>
          </cell>
        </row>
        <row r="20">
          <cell r="A20" t="str">
            <v>Alte venituri financiare</v>
          </cell>
          <cell r="C20">
            <v>-3542779</v>
          </cell>
          <cell r="D20">
            <v>-725106</v>
          </cell>
          <cell r="E20">
            <v>-16923147</v>
          </cell>
          <cell r="F20">
            <v>-3463686</v>
          </cell>
        </row>
        <row r="21">
          <cell r="A21" t="str">
            <v>Rata de actualizare pentru leasing</v>
          </cell>
          <cell r="C21">
            <v>21467074</v>
          </cell>
          <cell r="D21">
            <v>12896848</v>
          </cell>
          <cell r="E21">
            <v>102543919</v>
          </cell>
          <cell r="F21">
            <v>61605664</v>
          </cell>
        </row>
        <row r="22">
          <cell r="A22" t="str">
            <v>Rata de actualizare pentru provizionul de mediu</v>
          </cell>
          <cell r="C22">
            <v>-1372478</v>
          </cell>
          <cell r="D22">
            <v>1974581</v>
          </cell>
          <cell r="E22">
            <v>-6556053</v>
          </cell>
          <cell r="F22">
            <v>9432179</v>
          </cell>
        </row>
        <row r="23">
          <cell r="A23" t="str">
            <v>Venituri din dobânzi</v>
          </cell>
          <cell r="C23">
            <v>-47689499</v>
          </cell>
          <cell r="D23">
            <v>-67826206</v>
          </cell>
          <cell r="E23">
            <v>-227803199</v>
          </cell>
          <cell r="F23">
            <v>-323992221</v>
          </cell>
        </row>
        <row r="24">
          <cell r="A24" t="str">
            <v>Cheltuieli cu dobânzi și comisioane bancare</v>
          </cell>
          <cell r="C24">
            <v>115522915</v>
          </cell>
          <cell r="D24">
            <v>122747931</v>
          </cell>
          <cell r="E24">
            <v>551829860</v>
          </cell>
          <cell r="F24">
            <v>586342317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 t="str">
            <v>Ajustări pentru pierderea / câștigul din cedările de imobilizări corporale</v>
          </cell>
          <cell r="C26">
            <v>-373306</v>
          </cell>
          <cell r="D26">
            <v>-218524</v>
          </cell>
          <cell r="E26">
            <v>-1783208</v>
          </cell>
          <cell r="F26">
            <v>-1043845</v>
          </cell>
        </row>
        <row r="27">
          <cell r="A27" t="str">
            <v>Diferențe de curs nerealizate (Câștig)/Pierdere</v>
          </cell>
          <cell r="C27">
            <v>-17804238</v>
          </cell>
          <cell r="D27">
            <v>2935084</v>
          </cell>
          <cell r="E27">
            <v>-85047284</v>
          </cell>
          <cell r="F27">
            <v>14020309</v>
          </cell>
        </row>
        <row r="28">
          <cell r="A28" t="str">
            <v>Fluxuri de numerar din activitatea de exploatare înainte de modificări ale capitalului circulant</v>
          </cell>
          <cell r="C28">
            <v>153180958</v>
          </cell>
          <cell r="D28">
            <v>193679967</v>
          </cell>
          <cell r="E28">
            <v>731714798</v>
          </cell>
          <cell r="F28">
            <v>925170469</v>
          </cell>
        </row>
        <row r="29">
          <cell r="C29"/>
          <cell r="D29"/>
          <cell r="E29"/>
          <cell r="F29"/>
        </row>
        <row r="30">
          <cell r="A30" t="str">
            <v>Modificări nete în capitalul circulant:</v>
          </cell>
        </row>
        <row r="31">
          <cell r="A31" t="str">
            <v>Creanțe și cheltuieli în avans</v>
          </cell>
          <cell r="C31">
            <v>26151362</v>
          </cell>
          <cell r="D31">
            <v>14002361</v>
          </cell>
          <cell r="E31">
            <v>124919826</v>
          </cell>
          <cell r="F31">
            <v>66886478</v>
          </cell>
        </row>
        <row r="32">
          <cell r="A32" t="str">
            <v>Stocuri</v>
          </cell>
          <cell r="C32">
            <v>-4729196</v>
          </cell>
          <cell r="D32">
            <v>-80672274</v>
          </cell>
          <cell r="E32">
            <v>-22590423</v>
          </cell>
          <cell r="F32">
            <v>-385355318</v>
          </cell>
        </row>
        <row r="33">
          <cell r="A33" t="str">
            <v>Datorii comerciale și alte datorii și datorii contractuale</v>
          </cell>
          <cell r="C33">
            <v>-70804722</v>
          </cell>
          <cell r="D33">
            <v>159642941</v>
          </cell>
          <cell r="E33">
            <v>-338219993</v>
          </cell>
          <cell r="F33">
            <v>762582397</v>
          </cell>
        </row>
        <row r="34">
          <cell r="A34" t="str">
            <v>Modificări nete în capitalul circulant</v>
          </cell>
          <cell r="C34">
            <v>-49382556</v>
          </cell>
          <cell r="D34">
            <v>92973028</v>
          </cell>
          <cell r="E34">
            <v>-235890590</v>
          </cell>
          <cell r="F34">
            <v>444113557</v>
          </cell>
        </row>
        <row r="35">
          <cell r="C35"/>
          <cell r="D35"/>
          <cell r="E35"/>
          <cell r="F35"/>
        </row>
        <row r="36">
          <cell r="A36" t="str">
            <v>Impozitul pe profit plătit</v>
          </cell>
          <cell r="C36">
            <v>-34013483</v>
          </cell>
          <cell r="D36">
            <v>-128237501</v>
          </cell>
          <cell r="E36">
            <v>-162475606</v>
          </cell>
          <cell r="F36">
            <v>-612564895</v>
          </cell>
        </row>
        <row r="37">
          <cell r="A37" t="str">
            <v>Numerar net (platit)/incasat aferent instrumentelor derivate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/>
          <cell r="D38"/>
          <cell r="E38"/>
          <cell r="F38"/>
        </row>
        <row r="39">
          <cell r="A39" t="str">
            <v>Intrări nete de numerar din activități de exploatare</v>
          </cell>
          <cell r="C39">
            <v>69784919</v>
          </cell>
          <cell r="D39">
            <v>158415494</v>
          </cell>
          <cell r="E39">
            <v>333348602</v>
          </cell>
          <cell r="F39">
            <v>756719131</v>
          </cell>
        </row>
        <row r="40">
          <cell r="C40"/>
          <cell r="D40"/>
          <cell r="E40"/>
          <cell r="F40"/>
        </row>
        <row r="41">
          <cell r="A41" t="str">
            <v>Flux de numerar utilizat în activitatea de investiții</v>
          </cell>
        </row>
        <row r="42">
          <cell r="A42" t="str">
            <v>Achiziții de imobilizări corporale</v>
          </cell>
          <cell r="C42">
            <v>-150934364</v>
          </cell>
          <cell r="D42">
            <v>-59257779</v>
          </cell>
          <cell r="E42">
            <v>-720983270</v>
          </cell>
          <cell r="F42">
            <v>-283062559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Achiziții de imobilizări necorporale</v>
          </cell>
          <cell r="C44">
            <v>-546756</v>
          </cell>
          <cell r="D44">
            <v>-377836</v>
          </cell>
          <cell r="E44">
            <v>-2611744</v>
          </cell>
          <cell r="F44">
            <v>-1804847</v>
          </cell>
        </row>
        <row r="45">
          <cell r="A45" t="str">
            <v>Încasări din vânzarea de imobilizări corporale</v>
          </cell>
          <cell r="C45">
            <v>-258098</v>
          </cell>
          <cell r="D45">
            <v>1238371</v>
          </cell>
          <cell r="E45">
            <v>-1232883</v>
          </cell>
          <cell r="F45">
            <v>5915451</v>
          </cell>
        </row>
        <row r="46">
          <cell r="C46"/>
          <cell r="D46"/>
          <cell r="E46"/>
          <cell r="F46"/>
        </row>
        <row r="47">
          <cell r="C47"/>
          <cell r="D47"/>
          <cell r="E47"/>
          <cell r="F47"/>
        </row>
        <row r="48">
          <cell r="A48" t="str">
            <v>(Ieșiri) nete de numerar din activitatea de investiții</v>
          </cell>
          <cell r="C48">
            <v>-151739218</v>
          </cell>
          <cell r="D48">
            <v>-58397244</v>
          </cell>
          <cell r="E48">
            <v>-724827897</v>
          </cell>
          <cell r="F48">
            <v>-278951955</v>
          </cell>
        </row>
        <row r="49">
          <cell r="C49"/>
          <cell r="D49"/>
          <cell r="E49"/>
          <cell r="F49"/>
        </row>
        <row r="50">
          <cell r="A50" t="str">
            <v>Flux de numerar utilizat în activitatea de finanțare</v>
          </cell>
        </row>
        <row r="51">
          <cell r="A51" t="str">
            <v>Fluxuri de numerar din (utilizate în) cash pooling, clasificate ca activități de finanțare</v>
          </cell>
          <cell r="C51">
            <v>107106590</v>
          </cell>
          <cell r="D51">
            <v>-108913964</v>
          </cell>
          <cell r="E51">
            <v>511626759</v>
          </cell>
          <cell r="F51">
            <v>-520260223</v>
          </cell>
        </row>
        <row r="52">
          <cell r="A52" t="str">
            <v>Împrumuturi pe termen lung primite de la bănci</v>
          </cell>
          <cell r="C52">
            <v>10000000</v>
          </cell>
          <cell r="D52">
            <v>306770363</v>
          </cell>
          <cell r="E52">
            <v>47768000</v>
          </cell>
          <cell r="F52">
            <v>1465380670</v>
          </cell>
        </row>
        <row r="53">
          <cell r="A53" t="str">
            <v>Împrumuturi pe termen lung rambursate la bănci</v>
          </cell>
          <cell r="C53">
            <v>0</v>
          </cell>
          <cell r="D53">
            <v>-40870363</v>
          </cell>
          <cell r="E53">
            <v>0</v>
          </cell>
          <cell r="F53">
            <v>-195229550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Împrumuturi pe termen scurt primite de la bănci</v>
          </cell>
          <cell r="C55">
            <v>101395809</v>
          </cell>
          <cell r="D55">
            <v>318263981</v>
          </cell>
          <cell r="E55">
            <v>484347500</v>
          </cell>
          <cell r="F55">
            <v>1520283384</v>
          </cell>
        </row>
        <row r="56">
          <cell r="A56" t="str">
            <v>Împrumuturi pe termen scurt rambursate la bănci</v>
          </cell>
          <cell r="C56">
            <v>-98222719</v>
          </cell>
          <cell r="D56">
            <v>-361887933</v>
          </cell>
          <cell r="E56">
            <v>-469190284</v>
          </cell>
          <cell r="F56">
            <v>-1728666278</v>
          </cell>
        </row>
        <row r="57">
          <cell r="A57" t="str">
            <v>Rambursări de leasing</v>
          </cell>
          <cell r="C57">
            <v>-31939431</v>
          </cell>
          <cell r="D57">
            <v>-20019855</v>
          </cell>
          <cell r="E57">
            <v>-152568274</v>
          </cell>
          <cell r="F57">
            <v>-95630843</v>
          </cell>
        </row>
        <row r="58">
          <cell r="A58" t="str">
            <v>Dobânzi și comisioane bancare plătite, net</v>
          </cell>
          <cell r="C58">
            <v>-68310180</v>
          </cell>
          <cell r="D58">
            <v>-54378494</v>
          </cell>
          <cell r="E58">
            <v>-326304068</v>
          </cell>
          <cell r="F58">
            <v>-259755190</v>
          </cell>
        </row>
        <row r="59">
          <cell r="A59" t="str">
            <v>Intrări (ieșiri) nete de numerar din activități de finanțare</v>
          </cell>
          <cell r="C59">
            <v>20030069</v>
          </cell>
          <cell r="D59">
            <v>38963735</v>
          </cell>
          <cell r="E59">
            <v>95679633</v>
          </cell>
          <cell r="F59">
            <v>186121970</v>
          </cell>
        </row>
        <row r="60">
          <cell r="A60"/>
          <cell r="C60"/>
          <cell r="D60"/>
          <cell r="E60"/>
          <cell r="F60"/>
        </row>
        <row r="61">
          <cell r="A61" t="str">
            <v>Creștere / (Descreștere) netă a numerarului și a echivalentelor de numerar</v>
          </cell>
          <cell r="C61">
            <v>-61924230</v>
          </cell>
          <cell r="D61">
            <v>138981985</v>
          </cell>
          <cell r="E61">
            <v>-295799662</v>
          </cell>
          <cell r="F61">
            <v>663889146</v>
          </cell>
        </row>
        <row r="62">
          <cell r="C62"/>
          <cell r="D62"/>
          <cell r="E62"/>
          <cell r="F62"/>
        </row>
        <row r="63">
          <cell r="A63" t="str">
            <v>Numerar la începutul anului</v>
          </cell>
          <cell r="C63">
            <v>155955200</v>
          </cell>
          <cell r="D63">
            <v>16973215</v>
          </cell>
          <cell r="E63">
            <v>744966799</v>
          </cell>
          <cell r="F63">
            <v>81077653</v>
          </cell>
        </row>
        <row r="64">
          <cell r="C64"/>
          <cell r="D64"/>
          <cell r="E64"/>
          <cell r="F64"/>
        </row>
        <row r="65">
          <cell r="C65">
            <v>94030970</v>
          </cell>
          <cell r="D65">
            <v>155955200</v>
          </cell>
          <cell r="E65">
            <v>449167137</v>
          </cell>
          <cell r="F65">
            <v>744966799</v>
          </cell>
        </row>
      </sheetData>
      <sheetData sheetId="5">
        <row r="7">
          <cell r="B7" t="str">
            <v>Capital subscris</v>
          </cell>
          <cell r="C7" t="str">
            <v>Prime de capital</v>
          </cell>
          <cell r="D7" t="str">
            <v>Rezultatul reportat</v>
          </cell>
          <cell r="E7" t="str">
            <v>Rezerve din reevaluare</v>
          </cell>
          <cell r="F7" t="str">
            <v xml:space="preserve"> Impozit pe profit amânat  aferent  reevaluării, recunoscut în capitaluri proprii</v>
          </cell>
          <cell r="G7" t="str">
            <v>Efectul transferurilor cu acționarii</v>
          </cell>
          <cell r="H7" t="str">
            <v>Alte rezerve</v>
          </cell>
          <cell r="I7" t="str">
            <v>Capitaluri proprii atribuibile acționarilor societății-mamă</v>
          </cell>
          <cell r="J7" t="str">
            <v>Interese care nu controlează</v>
          </cell>
          <cell r="K7" t="str">
            <v>Total capitaluri</v>
          </cell>
        </row>
        <row r="8">
          <cell r="A8" t="str">
            <v>31 decembrie 2022</v>
          </cell>
          <cell r="B8">
            <v>881102250</v>
          </cell>
          <cell r="C8">
            <v>74050518</v>
          </cell>
          <cell r="D8">
            <v>-1158063347</v>
          </cell>
          <cell r="E8">
            <v>321550886</v>
          </cell>
          <cell r="F8">
            <v>-51797932</v>
          </cell>
          <cell r="G8">
            <v>-596832659</v>
          </cell>
          <cell r="H8">
            <v>1049992054</v>
          </cell>
          <cell r="I8">
            <v>520001771</v>
          </cell>
          <cell r="J8">
            <v>16782749</v>
          </cell>
          <cell r="K8">
            <v>536784519</v>
          </cell>
        </row>
        <row r="9">
          <cell r="A9" t="str">
            <v>Pierderea pentru 2023</v>
          </cell>
          <cell r="B9">
            <v>0</v>
          </cell>
          <cell r="C9">
            <v>0</v>
          </cell>
          <cell r="D9">
            <v>-242507037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-242507037</v>
          </cell>
          <cell r="J9">
            <v>1993917</v>
          </cell>
          <cell r="K9">
            <v>-240513120</v>
          </cell>
        </row>
        <row r="10">
          <cell r="A10" t="str">
            <v>Câștiguri/(pierderi) actuariale din planurile de pensii cu beneficii determinate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-2164198</v>
          </cell>
          <cell r="I10">
            <v>-2164198</v>
          </cell>
          <cell r="J10">
            <v>0</v>
          </cell>
          <cell r="K10">
            <v>-2164198</v>
          </cell>
        </row>
        <row r="11">
          <cell r="A11" t="str">
            <v>Rezerve hedging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1859854</v>
          </cell>
          <cell r="I11">
            <v>1859854</v>
          </cell>
          <cell r="J11">
            <v>0</v>
          </cell>
          <cell r="K11">
            <v>1859854</v>
          </cell>
        </row>
        <row r="12">
          <cell r="A12" t="str">
            <v>Deficit din reevaluare</v>
          </cell>
          <cell r="B12">
            <v>0</v>
          </cell>
          <cell r="C12">
            <v>0</v>
          </cell>
          <cell r="D12">
            <v>0</v>
          </cell>
          <cell r="E12">
            <v>-18744607</v>
          </cell>
          <cell r="F12">
            <v>0</v>
          </cell>
          <cell r="G12">
            <v>0</v>
          </cell>
          <cell r="H12">
            <v>0</v>
          </cell>
          <cell r="I12">
            <v>-18744607</v>
          </cell>
          <cell r="J12">
            <v>859199</v>
          </cell>
          <cell r="K12">
            <v>-17885408</v>
          </cell>
        </row>
        <row r="13">
          <cell r="A13" t="str">
            <v>Impozitul amânat aferent deficitului din reevaluare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2999137</v>
          </cell>
          <cell r="G13">
            <v>0</v>
          </cell>
          <cell r="H13">
            <v>0</v>
          </cell>
          <cell r="I13">
            <v>2999137</v>
          </cell>
          <cell r="J13">
            <v>-137472</v>
          </cell>
          <cell r="K13">
            <v>2861665</v>
          </cell>
        </row>
        <row r="14">
          <cell r="A14" t="str">
            <v>Total alte elemente ale rezultatului global</v>
          </cell>
          <cell r="B14">
            <v>0</v>
          </cell>
          <cell r="C14">
            <v>0</v>
          </cell>
          <cell r="D14">
            <v>0</v>
          </cell>
          <cell r="E14">
            <v>-18744607</v>
          </cell>
          <cell r="F14">
            <v>2999137</v>
          </cell>
          <cell r="G14">
            <v>0</v>
          </cell>
          <cell r="H14">
            <v>-304344</v>
          </cell>
          <cell r="I14">
            <v>-16049814</v>
          </cell>
          <cell r="J14">
            <v>721727</v>
          </cell>
          <cell r="K14">
            <v>-15328087</v>
          </cell>
        </row>
        <row r="15">
          <cell r="A15" t="str">
            <v>Total rezultat global</v>
          </cell>
          <cell r="B15">
            <v>0</v>
          </cell>
          <cell r="C15">
            <v>0</v>
          </cell>
          <cell r="D15">
            <v>-242507037</v>
          </cell>
          <cell r="E15">
            <v>-18744607</v>
          </cell>
          <cell r="F15">
            <v>2999137</v>
          </cell>
          <cell r="G15">
            <v>0</v>
          </cell>
          <cell r="H15">
            <v>-304344</v>
          </cell>
          <cell r="I15">
            <v>-258556851</v>
          </cell>
          <cell r="J15">
            <v>2715644</v>
          </cell>
          <cell r="K15">
            <v>-255841207</v>
          </cell>
        </row>
        <row r="16">
          <cell r="A16" t="str">
            <v>Transferul în rezultatul reportat a rezervei de reevaluare realizată</v>
          </cell>
          <cell r="B16">
            <v>0</v>
          </cell>
          <cell r="C16">
            <v>0</v>
          </cell>
          <cell r="D16">
            <v>33717208</v>
          </cell>
          <cell r="E16">
            <v>-33717208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Impozitul amânat, aferent rezervei de reevaluare realizată, transferat în rezultatul reportat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5345393</v>
          </cell>
          <cell r="G17">
            <v>0</v>
          </cell>
          <cell r="H17">
            <v>0</v>
          </cell>
          <cell r="I17">
            <v>5345393</v>
          </cell>
          <cell r="J17">
            <v>49361</v>
          </cell>
          <cell r="K17">
            <v>5394754</v>
          </cell>
        </row>
        <row r="18">
          <cell r="A18" t="str">
            <v>Diminuare capital social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31 decembrie 2023</v>
          </cell>
          <cell r="B19">
            <v>881102250</v>
          </cell>
          <cell r="C19">
            <v>74050518</v>
          </cell>
          <cell r="D19">
            <v>-1366853176</v>
          </cell>
          <cell r="E19">
            <v>269089071</v>
          </cell>
          <cell r="F19">
            <v>-43453402</v>
          </cell>
          <cell r="G19">
            <v>-596832659</v>
          </cell>
          <cell r="H19">
            <v>1049687710</v>
          </cell>
          <cell r="I19">
            <v>266790312</v>
          </cell>
          <cell r="J19">
            <v>19547754</v>
          </cell>
          <cell r="K19">
            <v>286338066</v>
          </cell>
        </row>
        <row r="22">
          <cell r="A22" t="str">
            <v>31 decembrie 2023</v>
          </cell>
          <cell r="B22">
            <v>881102250</v>
          </cell>
          <cell r="C22">
            <v>74050518</v>
          </cell>
          <cell r="D22">
            <v>-1366853176</v>
          </cell>
          <cell r="E22">
            <v>269089071</v>
          </cell>
          <cell r="F22">
            <v>-43453402</v>
          </cell>
          <cell r="G22">
            <v>-596832659</v>
          </cell>
          <cell r="H22">
            <v>1049687710</v>
          </cell>
          <cell r="I22">
            <v>266790312</v>
          </cell>
          <cell r="J22">
            <v>19547754</v>
          </cell>
          <cell r="K22">
            <v>286338066</v>
          </cell>
        </row>
        <row r="23">
          <cell r="A23" t="str">
            <v>Pierderea pentru 2024</v>
          </cell>
          <cell r="B23">
            <v>0</v>
          </cell>
          <cell r="C23">
            <v>0</v>
          </cell>
          <cell r="D23">
            <v>-78536758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-78536758</v>
          </cell>
          <cell r="J23">
            <v>146774</v>
          </cell>
          <cell r="K23">
            <v>-78389984</v>
          </cell>
        </row>
        <row r="24">
          <cell r="A24" t="str">
            <v>Deficit din reevaluare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Impozitul amânat aferent deficitului din reevaluare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>Rezerve hedging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-2020954</v>
          </cell>
          <cell r="I26">
            <v>-2020954</v>
          </cell>
          <cell r="J26">
            <v>0</v>
          </cell>
          <cell r="K26">
            <v>-2020954</v>
          </cell>
        </row>
        <row r="27">
          <cell r="A27" t="str">
            <v>Câștiguri/(pierderi) actuariale din planurile de pensii cu beneficii determinate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1361824</v>
          </cell>
          <cell r="I27">
            <v>1361824</v>
          </cell>
          <cell r="J27">
            <v>0</v>
          </cell>
          <cell r="K27">
            <v>1361824</v>
          </cell>
        </row>
        <row r="28">
          <cell r="A28" t="str">
            <v>Total alte elemente ale rezultatului global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-659130</v>
          </cell>
          <cell r="I28">
            <v>-659130</v>
          </cell>
          <cell r="J28">
            <v>0</v>
          </cell>
          <cell r="K28">
            <v>-659130</v>
          </cell>
        </row>
        <row r="29">
          <cell r="A29" t="str">
            <v>Total rezultat global</v>
          </cell>
          <cell r="B29">
            <v>0</v>
          </cell>
          <cell r="C29">
            <v>0</v>
          </cell>
          <cell r="D29">
            <v>-78536758</v>
          </cell>
          <cell r="E29">
            <v>0</v>
          </cell>
          <cell r="F29">
            <v>0</v>
          </cell>
          <cell r="G29">
            <v>0</v>
          </cell>
          <cell r="H29">
            <v>-659130</v>
          </cell>
          <cell r="I29">
            <v>-79195888</v>
          </cell>
          <cell r="J29">
            <v>146774</v>
          </cell>
          <cell r="K29">
            <v>-79049114</v>
          </cell>
        </row>
        <row r="30">
          <cell r="A30" t="str">
            <v>Transferul în rezultatul reportat a rezervei de reevaluare realizată</v>
          </cell>
          <cell r="B30">
            <v>0</v>
          </cell>
          <cell r="C30">
            <v>0</v>
          </cell>
          <cell r="D30">
            <v>55493893</v>
          </cell>
          <cell r="E30">
            <v>-55493893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 t="str">
            <v>Impozitul amânat, aferent rezervei de reevaluare realizată, transferat în rezultatul reportat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8786458</v>
          </cell>
          <cell r="G31">
            <v>0</v>
          </cell>
          <cell r="H31">
            <v>0</v>
          </cell>
          <cell r="I31">
            <v>8786458</v>
          </cell>
          <cell r="J31">
            <v>92564</v>
          </cell>
          <cell r="K31">
            <v>8879022</v>
          </cell>
        </row>
        <row r="32">
          <cell r="A32" t="str">
            <v>Diminuare capital social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31 decembrie 2024</v>
          </cell>
          <cell r="B33">
            <v>881102250</v>
          </cell>
          <cell r="C33">
            <v>74050518</v>
          </cell>
          <cell r="D33">
            <v>-1389896041</v>
          </cell>
          <cell r="E33">
            <v>213595178</v>
          </cell>
          <cell r="F33">
            <v>-34666944</v>
          </cell>
          <cell r="G33">
            <v>-596832659</v>
          </cell>
          <cell r="H33">
            <v>1049028580</v>
          </cell>
          <cell r="I33">
            <v>196380882</v>
          </cell>
          <cell r="J33">
            <v>19787092</v>
          </cell>
          <cell r="K33">
            <v>216167974</v>
          </cell>
        </row>
        <row r="45">
          <cell r="B45" t="str">
            <v>Capital subscris</v>
          </cell>
          <cell r="C45" t="str">
            <v>Prime de capital</v>
          </cell>
          <cell r="D45" t="str">
            <v>Rezultatul reportat</v>
          </cell>
          <cell r="E45" t="str">
            <v>Rezerve din reevaluare</v>
          </cell>
          <cell r="F45" t="str">
            <v xml:space="preserve"> Impozit pe profit amânat  aferent  reevaluării, recunoscut în capitaluri proprii</v>
          </cell>
          <cell r="G45" t="str">
            <v>Efectul transferurilor cu acționarii</v>
          </cell>
          <cell r="H45" t="str">
            <v>Alte rezerve</v>
          </cell>
          <cell r="I45" t="str">
            <v>Capitaluri proprii atribuibile acționarilor societății-mamă</v>
          </cell>
          <cell r="J45" t="str">
            <v>Interese care nu controlează</v>
          </cell>
          <cell r="K45" t="str">
            <v>Total capitaluri</v>
          </cell>
        </row>
        <row r="46">
          <cell r="A46" t="str">
            <v>31 decembrie 2022</v>
          </cell>
          <cell r="B46">
            <v>4208849228</v>
          </cell>
          <cell r="C46">
            <v>353724514</v>
          </cell>
          <cell r="D46">
            <v>-5531836996</v>
          </cell>
          <cell r="E46">
            <v>1535984272</v>
          </cell>
          <cell r="F46">
            <v>-247428362</v>
          </cell>
          <cell r="G46">
            <v>-2850950246</v>
          </cell>
          <cell r="H46">
            <v>5015602044</v>
          </cell>
          <cell r="I46">
            <v>2483944454</v>
          </cell>
          <cell r="J46">
            <v>80167835</v>
          </cell>
          <cell r="K46">
            <v>2564112289</v>
          </cell>
        </row>
        <row r="47">
          <cell r="A47" t="str">
            <v>Pierderea pentru 2023</v>
          </cell>
          <cell r="B47">
            <v>0</v>
          </cell>
          <cell r="C47">
            <v>0</v>
          </cell>
          <cell r="D47">
            <v>-1158407614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-1158407614</v>
          </cell>
          <cell r="J47">
            <v>9524543</v>
          </cell>
          <cell r="K47">
            <v>-1148883071</v>
          </cell>
        </row>
        <row r="48">
          <cell r="A48" t="str">
            <v>Câștiguri/(pierderi) actuariale din planurile de pensii cu beneficii determinate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-10337942</v>
          </cell>
          <cell r="I48">
            <v>-10337942</v>
          </cell>
          <cell r="J48">
            <v>0</v>
          </cell>
          <cell r="K48">
            <v>-10337942</v>
          </cell>
        </row>
        <row r="49">
          <cell r="A49" t="str">
            <v>Rezerve hedging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8884151</v>
          </cell>
          <cell r="I49">
            <v>8884151</v>
          </cell>
          <cell r="J49">
            <v>0</v>
          </cell>
          <cell r="K49">
            <v>8884151</v>
          </cell>
        </row>
        <row r="50">
          <cell r="A50" t="str">
            <v>Deficit din reevaluare</v>
          </cell>
          <cell r="B50">
            <v>0</v>
          </cell>
          <cell r="C50">
            <v>0</v>
          </cell>
          <cell r="D50">
            <v>0</v>
          </cell>
          <cell r="E50">
            <v>-89539239</v>
          </cell>
          <cell r="F50">
            <v>0</v>
          </cell>
          <cell r="G50">
            <v>0</v>
          </cell>
          <cell r="H50">
            <v>0</v>
          </cell>
          <cell r="I50">
            <v>-89539239</v>
          </cell>
          <cell r="J50">
            <v>4104221</v>
          </cell>
          <cell r="K50">
            <v>-85435018</v>
          </cell>
        </row>
        <row r="51">
          <cell r="A51" t="str">
            <v>Impozitul amânat aferent deficitului din reevaluare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14326278</v>
          </cell>
          <cell r="G51">
            <v>0</v>
          </cell>
          <cell r="H51">
            <v>0</v>
          </cell>
          <cell r="I51">
            <v>14326278</v>
          </cell>
          <cell r="J51">
            <v>-656676</v>
          </cell>
          <cell r="K51">
            <v>13669602</v>
          </cell>
        </row>
        <row r="52">
          <cell r="A52" t="str">
            <v>Total alte elemente ale rezultatului global</v>
          </cell>
          <cell r="B52">
            <v>0</v>
          </cell>
          <cell r="C52">
            <v>0</v>
          </cell>
          <cell r="D52">
            <v>0</v>
          </cell>
          <cell r="E52">
            <v>-89539239</v>
          </cell>
          <cell r="F52">
            <v>14326278</v>
          </cell>
          <cell r="G52">
            <v>0</v>
          </cell>
          <cell r="H52">
            <v>-1453791</v>
          </cell>
          <cell r="I52">
            <v>-76666752</v>
          </cell>
          <cell r="J52">
            <v>3447545</v>
          </cell>
          <cell r="K52">
            <v>-73219207</v>
          </cell>
        </row>
        <row r="53">
          <cell r="A53" t="str">
            <v>Total rezultat global</v>
          </cell>
          <cell r="B53">
            <v>0</v>
          </cell>
          <cell r="C53">
            <v>0</v>
          </cell>
          <cell r="D53">
            <v>-1158407614</v>
          </cell>
          <cell r="E53">
            <v>-89539239</v>
          </cell>
          <cell r="F53">
            <v>14326278</v>
          </cell>
          <cell r="G53">
            <v>0</v>
          </cell>
          <cell r="H53">
            <v>-1453791</v>
          </cell>
          <cell r="I53">
            <v>-1235074366</v>
          </cell>
          <cell r="J53">
            <v>12972088</v>
          </cell>
          <cell r="K53">
            <v>-1222102278</v>
          </cell>
        </row>
        <row r="54">
          <cell r="A54" t="str">
            <v>Transferul în rezultatul reportat a rezervei de reevaluare realizată</v>
          </cell>
          <cell r="B54">
            <v>0</v>
          </cell>
          <cell r="C54">
            <v>0</v>
          </cell>
          <cell r="D54">
            <v>161060359</v>
          </cell>
          <cell r="E54">
            <v>-161060359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 t="str">
            <v>Impozitul amânat, aferent rezervei de reevaluare realizată, transferat în rezultatul reportat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25533873</v>
          </cell>
          <cell r="G55">
            <v>0</v>
          </cell>
          <cell r="H55">
            <v>0</v>
          </cell>
          <cell r="I55">
            <v>25533873</v>
          </cell>
          <cell r="J55">
            <v>235788</v>
          </cell>
          <cell r="K55">
            <v>25769661</v>
          </cell>
        </row>
        <row r="56">
          <cell r="A56" t="str">
            <v>Diminuare capital social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>31 decembrie 2023</v>
          </cell>
          <cell r="B57">
            <v>4208849228</v>
          </cell>
          <cell r="C57">
            <v>353724514</v>
          </cell>
          <cell r="D57">
            <v>-6529184251</v>
          </cell>
          <cell r="E57">
            <v>1285384674</v>
          </cell>
          <cell r="F57">
            <v>-207568211</v>
          </cell>
          <cell r="G57">
            <v>-2850950246</v>
          </cell>
          <cell r="H57">
            <v>5014148253</v>
          </cell>
          <cell r="I57">
            <v>1274403961</v>
          </cell>
          <cell r="J57">
            <v>93375711</v>
          </cell>
          <cell r="K57">
            <v>1367779672</v>
          </cell>
        </row>
        <row r="60">
          <cell r="A60" t="str">
            <v>31 decembrie 2023</v>
          </cell>
          <cell r="B60">
            <v>4208849228</v>
          </cell>
          <cell r="C60">
            <v>353724514</v>
          </cell>
          <cell r="D60">
            <v>-6529184251</v>
          </cell>
          <cell r="E60">
            <v>1285384674</v>
          </cell>
          <cell r="F60">
            <v>-207568211</v>
          </cell>
          <cell r="G60">
            <v>-2850950246</v>
          </cell>
          <cell r="H60">
            <v>5014148253</v>
          </cell>
          <cell r="I60">
            <v>1274403961</v>
          </cell>
          <cell r="J60">
            <v>93375711</v>
          </cell>
          <cell r="K60">
            <v>1367779672</v>
          </cell>
        </row>
        <row r="61">
          <cell r="A61" t="str">
            <v>Pierderea pentru 2024</v>
          </cell>
          <cell r="B61">
            <v>0</v>
          </cell>
          <cell r="C61">
            <v>0</v>
          </cell>
          <cell r="D61">
            <v>-375154386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-375154386</v>
          </cell>
          <cell r="J61">
            <v>701110</v>
          </cell>
          <cell r="K61">
            <v>-374453276</v>
          </cell>
        </row>
        <row r="62">
          <cell r="A62" t="str">
            <v>Deficit din reevaluare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Impozitul amânat aferent deficitului din reevaluare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 t="str">
            <v>Rezerve hedging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-9653693</v>
          </cell>
          <cell r="I64">
            <v>-9653693</v>
          </cell>
          <cell r="J64">
            <v>0</v>
          </cell>
          <cell r="K64">
            <v>-9653693</v>
          </cell>
        </row>
        <row r="65">
          <cell r="A65" t="str">
            <v>Câștiguri/(pierderi) actuariale din planurile de pensii cu beneficii determinate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6505161</v>
          </cell>
          <cell r="I65">
            <v>6505161</v>
          </cell>
          <cell r="J65">
            <v>0</v>
          </cell>
          <cell r="K65">
            <v>6505161</v>
          </cell>
        </row>
        <row r="66">
          <cell r="A66" t="str">
            <v>Total alte elemente ale rezultatului global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-3148532</v>
          </cell>
          <cell r="I66">
            <v>-3148532</v>
          </cell>
          <cell r="J66">
            <v>0</v>
          </cell>
          <cell r="K66">
            <v>-3148532</v>
          </cell>
        </row>
        <row r="67">
          <cell r="A67" t="str">
            <v>Total rezultat global</v>
          </cell>
          <cell r="B67">
            <v>0</v>
          </cell>
          <cell r="C67">
            <v>0</v>
          </cell>
          <cell r="D67">
            <v>-375154386</v>
          </cell>
          <cell r="E67">
            <v>0</v>
          </cell>
          <cell r="F67">
            <v>0</v>
          </cell>
          <cell r="G67">
            <v>0</v>
          </cell>
          <cell r="H67">
            <v>-3148532</v>
          </cell>
          <cell r="I67">
            <v>-378302918</v>
          </cell>
          <cell r="J67">
            <v>701110</v>
          </cell>
          <cell r="K67">
            <v>-377601808</v>
          </cell>
        </row>
        <row r="68">
          <cell r="A68" t="str">
            <v>Transferul în rezultatul reportat a rezervei de reevaluare realizată</v>
          </cell>
          <cell r="B68">
            <v>0</v>
          </cell>
          <cell r="C68">
            <v>0</v>
          </cell>
          <cell r="D68">
            <v>265083229</v>
          </cell>
          <cell r="E68">
            <v>-265083229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Impozitul amânat, aferent rezervei de reevaluare realizată, transferat în rezultatul reportat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41971153</v>
          </cell>
          <cell r="G69">
            <v>0</v>
          </cell>
          <cell r="H69">
            <v>0</v>
          </cell>
          <cell r="I69">
            <v>41971153</v>
          </cell>
          <cell r="J69">
            <v>442160</v>
          </cell>
          <cell r="K69">
            <v>42413313</v>
          </cell>
        </row>
        <row r="70">
          <cell r="A70" t="str">
            <v>Diminuare capital social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31 decembrie 2024</v>
          </cell>
          <cell r="B71">
            <v>4208849228</v>
          </cell>
          <cell r="C71">
            <v>353724514</v>
          </cell>
          <cell r="D71">
            <v>-6639255408</v>
          </cell>
          <cell r="E71">
            <v>1020301445</v>
          </cell>
          <cell r="F71">
            <v>-165597058</v>
          </cell>
          <cell r="G71">
            <v>-2850950246</v>
          </cell>
          <cell r="H71">
            <v>5010999721</v>
          </cell>
          <cell r="I71">
            <v>938072196</v>
          </cell>
          <cell r="J71">
            <v>94518981</v>
          </cell>
          <cell r="K71">
            <v>1032591177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zoomScale="120" zoomScaleNormal="120" workbookViewId="0">
      <selection activeCell="D21" sqref="D21"/>
    </sheetView>
  </sheetViews>
  <sheetFormatPr defaultColWidth="9" defaultRowHeight="10.199999999999999" x14ac:dyDescent="0.2"/>
  <cols>
    <col min="1" max="2" width="9" style="19"/>
    <col min="3" max="3" width="13.33203125" style="19" customWidth="1"/>
    <col min="4" max="4" width="9" style="19"/>
    <col min="5" max="5" width="9" style="19" customWidth="1"/>
    <col min="6" max="16384" width="9" style="19"/>
  </cols>
  <sheetData>
    <row r="1" spans="1:6" x14ac:dyDescent="0.2">
      <c r="A1" s="3" t="s">
        <v>0</v>
      </c>
    </row>
    <row r="2" spans="1:6" x14ac:dyDescent="0.2">
      <c r="C2" s="77" t="s">
        <v>1</v>
      </c>
    </row>
    <row r="3" spans="1:6" x14ac:dyDescent="0.2">
      <c r="A3" s="77"/>
      <c r="B3" s="78"/>
      <c r="C3" s="79" t="s">
        <v>16</v>
      </c>
      <c r="D3" s="80"/>
      <c r="E3" s="80"/>
      <c r="F3" s="81"/>
    </row>
    <row r="4" spans="1:6" x14ac:dyDescent="0.2">
      <c r="A4" s="80"/>
      <c r="B4" s="80"/>
      <c r="C4" s="79" t="s">
        <v>18</v>
      </c>
      <c r="D4" s="80"/>
      <c r="E4" s="80"/>
    </row>
    <row r="5" spans="1:6" x14ac:dyDescent="0.2">
      <c r="A5" s="65"/>
    </row>
    <row r="6" spans="1:6" x14ac:dyDescent="0.2">
      <c r="A6" s="82" t="s">
        <v>11</v>
      </c>
    </row>
    <row r="7" spans="1:6" x14ac:dyDescent="0.2">
      <c r="A7" s="82" t="s">
        <v>15</v>
      </c>
    </row>
    <row r="8" spans="1:6" x14ac:dyDescent="0.2">
      <c r="A8" s="82" t="s">
        <v>12</v>
      </c>
    </row>
    <row r="9" spans="1:6" x14ac:dyDescent="0.2">
      <c r="A9" s="82" t="s">
        <v>14</v>
      </c>
    </row>
    <row r="10" spans="1:6" x14ac:dyDescent="0.2">
      <c r="A10" s="82" t="s">
        <v>13</v>
      </c>
    </row>
    <row r="13" spans="1:6" x14ac:dyDescent="0.2">
      <c r="A13" s="56" t="s">
        <v>19</v>
      </c>
    </row>
    <row r="14" spans="1:6" x14ac:dyDescent="0.2">
      <c r="A14" s="56" t="s">
        <v>10</v>
      </c>
    </row>
  </sheetData>
  <hyperlinks>
    <hyperlink ref="A9" location="'Sit fluxurilor de trezorerie'!A1" display="SITUATIA FLUXURILOR DE NUMERAR" xr:uid="{00000000-0004-0000-0000-000000000000}"/>
    <hyperlink ref="A7" location="'Sit profitului sau pierderii'!A1" display="SITUATIA PROFITULUI SAU PIERDERII PENTRU PERIOADA DE NOUA LUNI INCHEIATA LA 30 SEPTEMBRIE 2020" xr:uid="{00000000-0004-0000-0000-000001000000}"/>
    <hyperlink ref="A6" location="'Sit pozitiei financiare'!A1" display="SITUATIA INDIVIDUALA A POZITIEI FINANCIARE" xr:uid="{00000000-0004-0000-0000-000002000000}"/>
    <hyperlink ref="A8" location="'Alte elemente ale rezultatului '!A1" display="ALTE ELEMENTE ALE REZULTATULUI" xr:uid="{00000000-0004-0000-0000-000003000000}"/>
    <hyperlink ref="A10" location="'Sit modificarilor capitalurilor'!A1" display="SITUATIA MODIFICARILOR CAPITALURILOR PROPRII" xr:uid="{00000000-0004-0000-0000-000004000000}"/>
  </hyperlinks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2"/>
  <sheetViews>
    <sheetView tabSelected="1" zoomScale="110" zoomScaleNormal="11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A35" sqref="A35"/>
    </sheetView>
  </sheetViews>
  <sheetFormatPr defaultColWidth="9" defaultRowHeight="10.199999999999999" x14ac:dyDescent="0.2"/>
  <cols>
    <col min="1" max="1" width="43.109375" style="19" customWidth="1"/>
    <col min="2" max="2" width="22.88671875" style="55" bestFit="1" customWidth="1"/>
    <col min="3" max="5" width="22.88671875" style="19" bestFit="1" customWidth="1"/>
    <col min="6" max="6" width="8.109375" style="19" customWidth="1"/>
    <col min="7" max="16384" width="9" style="19"/>
  </cols>
  <sheetData>
    <row r="1" spans="1:6" x14ac:dyDescent="0.2">
      <c r="A1" s="18" t="s">
        <v>0</v>
      </c>
    </row>
    <row r="2" spans="1:6" x14ac:dyDescent="0.2">
      <c r="A2" s="53" t="s">
        <v>20</v>
      </c>
    </row>
    <row r="3" spans="1:6" x14ac:dyDescent="0.2">
      <c r="A3" s="56" t="s">
        <v>8</v>
      </c>
    </row>
    <row r="4" spans="1:6" x14ac:dyDescent="0.2">
      <c r="A4" s="45"/>
      <c r="B4" s="46"/>
      <c r="C4" s="47"/>
    </row>
    <row r="5" spans="1:6" ht="12" x14ac:dyDescent="0.35">
      <c r="A5" s="18"/>
      <c r="B5" s="13" t="str">
        <f>+[1]BS!$C$9</f>
        <v>31 decembrie 2024</v>
      </c>
      <c r="C5" s="13" t="str">
        <f>+[1]BS!$D$9</f>
        <v>31 decembrie 2023</v>
      </c>
      <c r="D5" s="13" t="str">
        <f>+[1]BS!$E$9</f>
        <v>31 decembrie 2024</v>
      </c>
      <c r="E5" s="13" t="str">
        <f>+[1]BS!$F$9</f>
        <v>31 decembrie 2023</v>
      </c>
      <c r="F5" s="48"/>
    </row>
    <row r="6" spans="1:6" x14ac:dyDescent="0.2">
      <c r="B6" s="49" t="s">
        <v>9</v>
      </c>
      <c r="C6" s="49" t="s">
        <v>2</v>
      </c>
      <c r="D6" s="49" t="s">
        <v>9</v>
      </c>
      <c r="E6" s="49" t="s">
        <v>2</v>
      </c>
      <c r="F6" s="48"/>
    </row>
    <row r="7" spans="1:6" x14ac:dyDescent="0.2">
      <c r="B7" s="8" t="s">
        <v>3</v>
      </c>
      <c r="C7" s="8" t="s">
        <v>3</v>
      </c>
      <c r="D7" s="8" t="s">
        <v>4</v>
      </c>
      <c r="E7" s="8" t="s">
        <v>4</v>
      </c>
      <c r="F7" s="8"/>
    </row>
    <row r="8" spans="1:6" x14ac:dyDescent="0.2">
      <c r="B8" s="8"/>
      <c r="C8" s="8"/>
      <c r="D8" s="128" t="s">
        <v>5</v>
      </c>
      <c r="E8" s="128"/>
      <c r="F8" s="7"/>
    </row>
    <row r="9" spans="1:6" x14ac:dyDescent="0.2">
      <c r="A9" s="19" t="str">
        <f>+[1]BS!A13</f>
        <v>Imobilizări necorporale</v>
      </c>
      <c r="B9" s="41">
        <f>+[1]BS!C13</f>
        <v>3573613</v>
      </c>
      <c r="C9" s="41">
        <f>+[1]BS!D13</f>
        <v>27415224</v>
      </c>
      <c r="D9" s="41">
        <f>+[1]BS!E13</f>
        <v>17070435</v>
      </c>
      <c r="E9" s="41">
        <f>+[1]BS!F13</f>
        <v>130957042</v>
      </c>
      <c r="F9" s="4"/>
    </row>
    <row r="10" spans="1:6" x14ac:dyDescent="0.2">
      <c r="A10" s="19" t="str">
        <f>+[1]BS!A14</f>
        <v>Fond comercial</v>
      </c>
      <c r="B10" s="41">
        <f>+[1]BS!C14</f>
        <v>82871706</v>
      </c>
      <c r="C10" s="41">
        <f>+[1]BS!D14</f>
        <v>82871706</v>
      </c>
      <c r="D10" s="41">
        <f>+[1]BS!E14</f>
        <v>395861565</v>
      </c>
      <c r="E10" s="41">
        <f>+[1]BS!F14</f>
        <v>395861565</v>
      </c>
      <c r="F10" s="4"/>
    </row>
    <row r="11" spans="1:6" x14ac:dyDescent="0.2">
      <c r="A11" s="19" t="str">
        <f>+[1]BS!A15</f>
        <v>Imobilizări corporale</v>
      </c>
      <c r="B11" s="41">
        <f>+[1]BS!C15</f>
        <v>893649253</v>
      </c>
      <c r="C11" s="41">
        <f>+[1]BS!D15</f>
        <v>877540150</v>
      </c>
      <c r="D11" s="41">
        <f>+[1]BS!E15</f>
        <v>4268783752</v>
      </c>
      <c r="E11" s="41">
        <f>+[1]BS!F15</f>
        <v>4191833789</v>
      </c>
      <c r="F11" s="4"/>
    </row>
    <row r="12" spans="1:6" x14ac:dyDescent="0.2">
      <c r="A12" s="19" t="str">
        <f>+[1]BS!A16</f>
        <v>Dreptul de utilizare a activelor</v>
      </c>
      <c r="B12" s="41">
        <f>+[1]BS!C16</f>
        <v>276551758</v>
      </c>
      <c r="C12" s="41">
        <f>+[1]BS!D16</f>
        <v>259327666</v>
      </c>
      <c r="D12" s="41">
        <f>+[1]BS!E16</f>
        <v>1321032438</v>
      </c>
      <c r="E12" s="41">
        <f>+[1]BS!F16</f>
        <v>1238756395</v>
      </c>
      <c r="F12" s="4"/>
    </row>
    <row r="13" spans="1:6" hidden="1" x14ac:dyDescent="0.2">
      <c r="A13" s="19">
        <f>+[1]BS!A17</f>
        <v>0</v>
      </c>
      <c r="B13" s="41">
        <f>+[1]BS!C17</f>
        <v>0</v>
      </c>
      <c r="C13" s="41">
        <f>+[1]BS!D17</f>
        <v>0</v>
      </c>
      <c r="D13" s="41">
        <f>+[1]BS!E17</f>
        <v>0</v>
      </c>
      <c r="E13" s="41">
        <f>+[1]BS!F17</f>
        <v>0</v>
      </c>
      <c r="F13" s="4"/>
    </row>
    <row r="14" spans="1:6" x14ac:dyDescent="0.2">
      <c r="A14" s="19" t="str">
        <f>+[1]BS!A18</f>
        <v>Creanțe imobilizate</v>
      </c>
      <c r="B14" s="41">
        <f>+[1]BS!C18</f>
        <v>7838702</v>
      </c>
      <c r="C14" s="41">
        <f>+[1]BS!D18</f>
        <v>12448780</v>
      </c>
      <c r="D14" s="41">
        <f>+[1]BS!E18</f>
        <v>37443912</v>
      </c>
      <c r="E14" s="41">
        <f>+[1]BS!F18</f>
        <v>59465332</v>
      </c>
      <c r="F14" s="4"/>
    </row>
    <row r="15" spans="1:6" x14ac:dyDescent="0.2">
      <c r="A15" s="19" t="str">
        <f>+[1]BS!A19</f>
        <v>Creanțe privind impozitul pe profit amânat</v>
      </c>
      <c r="B15" s="41">
        <f>+[1]BS!C19</f>
        <v>20795301</v>
      </c>
      <c r="C15" s="41">
        <f>+[1]BS!D19</f>
        <v>12828037</v>
      </c>
      <c r="D15" s="41">
        <f>+[1]BS!E19</f>
        <v>99334994</v>
      </c>
      <c r="E15" s="41">
        <f>+[1]BS!F19</f>
        <v>61276967</v>
      </c>
      <c r="F15" s="4"/>
    </row>
    <row r="16" spans="1:6" s="18" customFormat="1" x14ac:dyDescent="0.2">
      <c r="A16" s="18" t="str">
        <f>+[1]BS!A20</f>
        <v>Total active imobilizate</v>
      </c>
      <c r="B16" s="42">
        <f>+[1]BS!C20</f>
        <v>1285280333</v>
      </c>
      <c r="C16" s="42">
        <f>+[1]BS!D20</f>
        <v>1272431563</v>
      </c>
      <c r="D16" s="42">
        <f>+[1]BS!E20</f>
        <v>6139527096</v>
      </c>
      <c r="E16" s="42">
        <f>+[1]BS!F20</f>
        <v>6078151090</v>
      </c>
      <c r="F16" s="6"/>
    </row>
    <row r="17" spans="1:6" hidden="1" x14ac:dyDescent="0.2">
      <c r="A17" s="19">
        <f>+[1]BS!A21</f>
        <v>0</v>
      </c>
      <c r="B17" s="41">
        <f>+[1]BS!C21</f>
        <v>0</v>
      </c>
      <c r="C17" s="41">
        <f>+[1]BS!D21</f>
        <v>0</v>
      </c>
      <c r="D17" s="41">
        <f>+[1]BS!E21</f>
        <v>0</v>
      </c>
      <c r="E17" s="41">
        <f>+[1]BS!F21</f>
        <v>0</v>
      </c>
    </row>
    <row r="18" spans="1:6" x14ac:dyDescent="0.2">
      <c r="A18" s="19" t="str">
        <f>+[1]BS!A22</f>
        <v>Stocuri, net</v>
      </c>
      <c r="B18" s="41">
        <f>+[1]BS!C22</f>
        <v>440243412</v>
      </c>
      <c r="C18" s="41">
        <f>+[1]BS!D22</f>
        <v>416671058</v>
      </c>
      <c r="D18" s="41">
        <f>+[1]BS!E22</f>
        <v>2102954730</v>
      </c>
      <c r="E18" s="41">
        <f>+[1]BS!F22</f>
        <v>1990354310</v>
      </c>
      <c r="F18" s="4"/>
    </row>
    <row r="19" spans="1:6" x14ac:dyDescent="0.2">
      <c r="A19" s="19" t="str">
        <f>+[1]BS!A23</f>
        <v>Creanțe comerciale și alte creanțe</v>
      </c>
      <c r="B19" s="41">
        <f>+[1]BS!C23</f>
        <v>544686514</v>
      </c>
      <c r="C19" s="41">
        <f>+[1]BS!D23</f>
        <v>630160187</v>
      </c>
      <c r="D19" s="41">
        <f>+[1]BS!E23</f>
        <v>2601858540</v>
      </c>
      <c r="E19" s="41">
        <f>+[1]BS!F23</f>
        <v>3010149181</v>
      </c>
      <c r="F19" s="4"/>
    </row>
    <row r="20" spans="1:6" x14ac:dyDescent="0.2">
      <c r="A20" s="19" t="str">
        <f>+[1]BS!A24</f>
        <v>Instrumente financiare derivate</v>
      </c>
      <c r="B20" s="41">
        <f>+[1]BS!C24</f>
        <v>0</v>
      </c>
      <c r="C20" s="41">
        <f>+[1]BS!D24</f>
        <v>0</v>
      </c>
      <c r="D20" s="41">
        <f>+[1]BS!E24</f>
        <v>0</v>
      </c>
      <c r="E20" s="41">
        <f>+[1]BS!F24</f>
        <v>0</v>
      </c>
      <c r="F20" s="4"/>
    </row>
    <row r="21" spans="1:6" x14ac:dyDescent="0.2">
      <c r="A21" s="19" t="str">
        <f>+[1]BS!A25</f>
        <v>Casa și conturi la bănci</v>
      </c>
      <c r="B21" s="41">
        <f>+[1]BS!C25</f>
        <v>94030970</v>
      </c>
      <c r="C21" s="41">
        <f>+[1]BS!D25</f>
        <v>155955200</v>
      </c>
      <c r="D21" s="41">
        <f>+[1]BS!E25</f>
        <v>449167137</v>
      </c>
      <c r="E21" s="41">
        <f>+[1]BS!F25</f>
        <v>744966799</v>
      </c>
      <c r="F21" s="4"/>
    </row>
    <row r="22" spans="1:6" s="18" customFormat="1" x14ac:dyDescent="0.2">
      <c r="A22" s="18" t="str">
        <f>+[1]BS!A26</f>
        <v>Total active circulante</v>
      </c>
      <c r="B22" s="42">
        <f>+[1]BS!C26</f>
        <v>1078960896</v>
      </c>
      <c r="C22" s="42">
        <f>+[1]BS!D26</f>
        <v>1202786445</v>
      </c>
      <c r="D22" s="42">
        <f>+[1]BS!E26</f>
        <v>5153980407</v>
      </c>
      <c r="E22" s="42">
        <f>+[1]BS!F26</f>
        <v>5745470290</v>
      </c>
      <c r="F22" s="6"/>
    </row>
    <row r="23" spans="1:6" s="18" customFormat="1" x14ac:dyDescent="0.2">
      <c r="A23" s="18" t="str">
        <f>+[1]BS!A27</f>
        <v>TOTAL ACTIVE</v>
      </c>
      <c r="B23" s="42">
        <f>+[1]BS!C27</f>
        <v>2364241229</v>
      </c>
      <c r="C23" s="42">
        <f>+[1]BS!D27</f>
        <v>2475218008</v>
      </c>
      <c r="D23" s="42">
        <f>+[1]BS!E27</f>
        <v>11293507503</v>
      </c>
      <c r="E23" s="42">
        <f>+[1]BS!F27</f>
        <v>11823621380</v>
      </c>
    </row>
    <row r="24" spans="1:6" s="18" customFormat="1" hidden="1" x14ac:dyDescent="0.2">
      <c r="A24" s="19">
        <f>+[1]BS!A28</f>
        <v>0</v>
      </c>
      <c r="B24" s="41">
        <f>+[1]BS!C28</f>
        <v>0</v>
      </c>
      <c r="C24" s="41">
        <f>+[1]BS!D28</f>
        <v>0</v>
      </c>
      <c r="D24" s="41">
        <f>+[1]BS!E28</f>
        <v>0</v>
      </c>
      <c r="E24" s="41">
        <f>+[1]BS!F28</f>
        <v>0</v>
      </c>
      <c r="F24" s="6"/>
    </row>
    <row r="25" spans="1:6" hidden="1" x14ac:dyDescent="0.2">
      <c r="A25" s="19">
        <f>+[1]BS!A29</f>
        <v>0</v>
      </c>
      <c r="B25" s="41">
        <f>+[1]BS!C29</f>
        <v>0</v>
      </c>
      <c r="C25" s="41">
        <f>+[1]BS!D29</f>
        <v>0</v>
      </c>
      <c r="D25" s="41">
        <f>+[1]BS!E29</f>
        <v>0</v>
      </c>
      <c r="E25" s="41">
        <f>+[1]BS!F29</f>
        <v>0</v>
      </c>
      <c r="F25" s="50"/>
    </row>
    <row r="26" spans="1:6" x14ac:dyDescent="0.2">
      <c r="A26" s="19" t="str">
        <f>+[1]BS!A30</f>
        <v>Capital social</v>
      </c>
      <c r="B26" s="41">
        <f>+[1]BS!C30</f>
        <v>881102250</v>
      </c>
      <c r="C26" s="41">
        <f>+[1]BS!D30</f>
        <v>881102250</v>
      </c>
      <c r="D26" s="41">
        <f>+[1]BS!E30</f>
        <v>4208849228</v>
      </c>
      <c r="E26" s="41">
        <f>+[1]BS!F30</f>
        <v>4208849228</v>
      </c>
    </row>
    <row r="27" spans="1:6" x14ac:dyDescent="0.2">
      <c r="A27" s="19" t="str">
        <f>+[1]BS!A31</f>
        <v>Prime de capital</v>
      </c>
      <c r="B27" s="41">
        <f>+[1]BS!C31</f>
        <v>74050518</v>
      </c>
      <c r="C27" s="41">
        <f>+[1]BS!D31</f>
        <v>74050518</v>
      </c>
      <c r="D27" s="41">
        <f>+[1]BS!E31</f>
        <v>353724514</v>
      </c>
      <c r="E27" s="41">
        <f>+[1]BS!F31</f>
        <v>353724514</v>
      </c>
      <c r="F27" s="4"/>
    </row>
    <row r="28" spans="1:6" x14ac:dyDescent="0.2">
      <c r="A28" s="19" t="str">
        <f>+[1]BS!A32</f>
        <v>Rezerve din reevaluare, net</v>
      </c>
      <c r="B28" s="41">
        <f>+[1]BS!C32</f>
        <v>178928234</v>
      </c>
      <c r="C28" s="41">
        <f>+[1]BS!D32</f>
        <v>225635669</v>
      </c>
      <c r="D28" s="41">
        <f>+[1]BS!E32</f>
        <v>854704387</v>
      </c>
      <c r="E28" s="41">
        <f>+[1]BS!F32</f>
        <v>1077816463</v>
      </c>
      <c r="F28" s="4"/>
    </row>
    <row r="29" spans="1:6" x14ac:dyDescent="0.2">
      <c r="A29" s="19" t="str">
        <f>+[1]BS!A33</f>
        <v>Alte rezerve</v>
      </c>
      <c r="B29" s="41">
        <f>+[1]BS!C33</f>
        <v>-10257415</v>
      </c>
      <c r="C29" s="41">
        <f>+[1]BS!D33</f>
        <v>-9598285</v>
      </c>
      <c r="D29" s="41">
        <f>+[1]BS!E33</f>
        <v>-48997620</v>
      </c>
      <c r="E29" s="41">
        <f>+[1]BS!F33</f>
        <v>-45849088</v>
      </c>
      <c r="F29" s="4"/>
    </row>
    <row r="30" spans="1:6" x14ac:dyDescent="0.2">
      <c r="A30" s="19" t="str">
        <f>+[1]BS!A34</f>
        <v>Alte rezerve - împrumut hibrid</v>
      </c>
      <c r="B30" s="41">
        <f>+[1]BS!C34</f>
        <v>1059285995</v>
      </c>
      <c r="C30" s="41">
        <f>+[1]BS!D34</f>
        <v>1059285995</v>
      </c>
      <c r="D30" s="41">
        <f>+[1]BS!E34</f>
        <v>5059997341</v>
      </c>
      <c r="E30" s="41">
        <f>+[1]BS!F34</f>
        <v>5059997341</v>
      </c>
      <c r="F30" s="4"/>
    </row>
    <row r="31" spans="1:6" x14ac:dyDescent="0.2">
      <c r="A31" s="19" t="str">
        <f>+[1]BS!A35</f>
        <v>Efectul transferurilor cu acționarii</v>
      </c>
      <c r="B31" s="41">
        <f>+[1]BS!C35</f>
        <v>-596832659</v>
      </c>
      <c r="C31" s="41">
        <f>+[1]BS!D35</f>
        <v>-596832659</v>
      </c>
      <c r="D31" s="41">
        <f>+[1]BS!E35</f>
        <v>-2850950246</v>
      </c>
      <c r="E31" s="41">
        <f>+[1]BS!F35</f>
        <v>-2850950246</v>
      </c>
      <c r="F31" s="4"/>
    </row>
    <row r="32" spans="1:6" x14ac:dyDescent="0.2">
      <c r="A32" s="19" t="str">
        <f>+[1]BS!A36</f>
        <v>Rezultatul reportat</v>
      </c>
      <c r="B32" s="41">
        <f>+[1]BS!C36</f>
        <v>-1311359283</v>
      </c>
      <c r="C32" s="41">
        <f>+[1]BS!D36</f>
        <v>-1124346139</v>
      </c>
      <c r="D32" s="41">
        <f>+[1]BS!E36</f>
        <v>-6264101022</v>
      </c>
      <c r="E32" s="41">
        <f>+[1]BS!F36</f>
        <v>-5370776637</v>
      </c>
      <c r="F32" s="4"/>
    </row>
    <row r="33" spans="1:6" x14ac:dyDescent="0.2">
      <c r="A33" s="19" t="str">
        <f>+[1]BS!A37</f>
        <v>Rezultatul exercițiului curent</v>
      </c>
      <c r="B33" s="41">
        <f>+[1]BS!C37</f>
        <v>-78536758</v>
      </c>
      <c r="C33" s="41">
        <f>+[1]BS!D37</f>
        <v>-242507037</v>
      </c>
      <c r="D33" s="41">
        <f>+[1]BS!E37</f>
        <v>-375154386</v>
      </c>
      <c r="E33" s="41">
        <f>+[1]BS!F37</f>
        <v>-1158407614</v>
      </c>
      <c r="F33" s="4"/>
    </row>
    <row r="34" spans="1:6" s="18" customFormat="1" x14ac:dyDescent="0.2">
      <c r="A34" s="18" t="str">
        <f>+[1]BS!A38</f>
        <v>Capitaluri proprii atribuibile acționarilor Societății-mamă</v>
      </c>
      <c r="B34" s="42">
        <f>+[1]BS!C38</f>
        <v>196380882</v>
      </c>
      <c r="C34" s="42">
        <f>+[1]BS!D38</f>
        <v>266790312</v>
      </c>
      <c r="D34" s="42">
        <f>+[1]BS!E38</f>
        <v>938072196</v>
      </c>
      <c r="E34" s="42">
        <f>+[1]BS!F38</f>
        <v>1274403961</v>
      </c>
      <c r="F34" s="6"/>
    </row>
    <row r="35" spans="1:6" s="18" customFormat="1" x14ac:dyDescent="0.2">
      <c r="A35" s="19" t="str">
        <f>+[1]BS!A39</f>
        <v>Interese care nu controlează</v>
      </c>
      <c r="B35" s="41">
        <f>+[1]BS!C39</f>
        <v>19787092</v>
      </c>
      <c r="C35" s="41">
        <f>+[1]BS!D39</f>
        <v>19547754</v>
      </c>
      <c r="D35" s="41">
        <f>+[1]BS!E39</f>
        <v>94518981</v>
      </c>
      <c r="E35" s="41">
        <f>+[1]BS!F39</f>
        <v>93375711</v>
      </c>
      <c r="F35" s="6"/>
    </row>
    <row r="36" spans="1:6" s="18" customFormat="1" x14ac:dyDescent="0.2">
      <c r="A36" s="18" t="str">
        <f>+[1]BS!A40</f>
        <v>Total capitaluri proprii</v>
      </c>
      <c r="B36" s="42">
        <f>+[1]BS!C40</f>
        <v>216167974</v>
      </c>
      <c r="C36" s="42">
        <f>+[1]BS!D40</f>
        <v>286338066</v>
      </c>
      <c r="D36" s="42">
        <f>+[1]BS!E40</f>
        <v>1032591177</v>
      </c>
      <c r="E36" s="42">
        <f>+[1]BS!F40</f>
        <v>1367779672</v>
      </c>
      <c r="F36" s="6"/>
    </row>
    <row r="37" spans="1:6" s="18" customFormat="1" hidden="1" x14ac:dyDescent="0.2">
      <c r="A37" s="19">
        <f>+[1]BS!A41</f>
        <v>0</v>
      </c>
      <c r="B37" s="41">
        <f>+[1]BS!C41</f>
        <v>0</v>
      </c>
      <c r="C37" s="41">
        <f>+[1]BS!D41</f>
        <v>0</v>
      </c>
      <c r="D37" s="41">
        <f>+[1]BS!E41</f>
        <v>0</v>
      </c>
      <c r="E37" s="41">
        <f>+[1]BS!F41</f>
        <v>0</v>
      </c>
      <c r="F37" s="6"/>
    </row>
    <row r="38" spans="1:6" hidden="1" x14ac:dyDescent="0.2">
      <c r="A38" s="19">
        <f>+[1]BS!A42</f>
        <v>0</v>
      </c>
      <c r="B38" s="41">
        <f>+[1]BS!C42</f>
        <v>0</v>
      </c>
      <c r="C38" s="41">
        <f>+[1]BS!D42</f>
        <v>0</v>
      </c>
      <c r="D38" s="41">
        <f>+[1]BS!E42</f>
        <v>0</v>
      </c>
      <c r="E38" s="41">
        <f>+[1]BS!F42</f>
        <v>0</v>
      </c>
    </row>
    <row r="39" spans="1:6" x14ac:dyDescent="0.2">
      <c r="A39" s="19" t="str">
        <f>+[1]BS!A43</f>
        <v>Împrumuturi de la bănci pe termen lung</v>
      </c>
      <c r="B39" s="41">
        <f>+[1]BS!C43</f>
        <v>275900000</v>
      </c>
      <c r="C39" s="41">
        <f>+[1]BS!D43</f>
        <v>265900000</v>
      </c>
      <c r="D39" s="41">
        <f>+[1]BS!E43</f>
        <v>1317919120</v>
      </c>
      <c r="E39" s="41">
        <f>+[1]BS!F43</f>
        <v>1270151120</v>
      </c>
    </row>
    <row r="40" spans="1:6" hidden="1" x14ac:dyDescent="0.2">
      <c r="A40" s="19" t="str">
        <f>+[1]BS!A44</f>
        <v>Imprumuturi Hibrid - partea de dobanzi</v>
      </c>
      <c r="B40" s="41">
        <f>+[1]BS!C44</f>
        <v>0</v>
      </c>
      <c r="C40" s="41">
        <f>+[1]BS!D44</f>
        <v>0</v>
      </c>
      <c r="D40" s="41">
        <f>+[1]BS!E44</f>
        <v>0</v>
      </c>
      <c r="E40" s="41">
        <f>+[1]BS!F44</f>
        <v>0</v>
      </c>
    </row>
    <row r="41" spans="1:6" x14ac:dyDescent="0.2">
      <c r="A41" s="19" t="str">
        <f>+[1]BS!A45</f>
        <v>Obligații pentru contracte de leasing</v>
      </c>
      <c r="B41" s="41">
        <f>+[1]BS!C45</f>
        <v>268112687</v>
      </c>
      <c r="C41" s="41">
        <f>+[1]BS!D45</f>
        <v>262011550</v>
      </c>
      <c r="D41" s="41">
        <f>+[1]BS!E45</f>
        <v>1280720683</v>
      </c>
      <c r="E41" s="41">
        <f>+[1]BS!F45</f>
        <v>1251576772</v>
      </c>
      <c r="F41" s="50"/>
    </row>
    <row r="42" spans="1:6" x14ac:dyDescent="0.2">
      <c r="A42" s="19" t="str">
        <f>+[1]BS!A46</f>
        <v>Impozit pe profit amânat</v>
      </c>
      <c r="B42" s="41">
        <f>+[1]BS!C46</f>
        <v>15664716</v>
      </c>
      <c r="C42" s="41">
        <f>+[1]BS!D46</f>
        <v>19272484</v>
      </c>
      <c r="D42" s="41">
        <f>+[1]BS!E46</f>
        <v>74827215</v>
      </c>
      <c r="E42" s="41">
        <f>+[1]BS!F46</f>
        <v>92060802</v>
      </c>
      <c r="F42" s="4"/>
    </row>
    <row r="43" spans="1:6" x14ac:dyDescent="0.2">
      <c r="A43" s="19" t="str">
        <f>+[1]BS!A47</f>
        <v>Provizioane</v>
      </c>
      <c r="B43" s="41">
        <f>+[1]BS!C47</f>
        <v>110055666</v>
      </c>
      <c r="C43" s="41">
        <f>+[1]BS!D47</f>
        <v>116060824</v>
      </c>
      <c r="D43" s="41">
        <f>+[1]BS!E47</f>
        <v>525713905</v>
      </c>
      <c r="E43" s="41">
        <f>+[1]BS!F47</f>
        <v>554399344</v>
      </c>
      <c r="F43" s="4"/>
    </row>
    <row r="44" spans="1:6" x14ac:dyDescent="0.2">
      <c r="A44" s="19" t="str">
        <f>+[1]BS!A48</f>
        <v>Alte datorii pe termen lung</v>
      </c>
      <c r="B44" s="41">
        <f>+[1]BS!C48</f>
        <v>152917</v>
      </c>
      <c r="C44" s="41">
        <f>+[1]BS!D48</f>
        <v>438964</v>
      </c>
      <c r="D44" s="41">
        <f>+[1]BS!E48</f>
        <v>730454</v>
      </c>
      <c r="E44" s="41">
        <f>+[1]BS!F48</f>
        <v>2096843</v>
      </c>
      <c r="F44" s="4"/>
    </row>
    <row r="45" spans="1:6" s="18" customFormat="1" x14ac:dyDescent="0.2">
      <c r="A45" s="18" t="str">
        <f>+[1]BS!A49</f>
        <v>Total datorii pe termen lung</v>
      </c>
      <c r="B45" s="42">
        <f>+[1]BS!C49</f>
        <v>669885986</v>
      </c>
      <c r="C45" s="42">
        <f>+[1]BS!D49</f>
        <v>663683822</v>
      </c>
      <c r="D45" s="42">
        <f>+[1]BS!E49</f>
        <v>3199911377</v>
      </c>
      <c r="E45" s="42">
        <f>+[1]BS!F49</f>
        <v>3170284881</v>
      </c>
      <c r="F45" s="6"/>
    </row>
    <row r="46" spans="1:6" s="18" customFormat="1" hidden="1" x14ac:dyDescent="0.2">
      <c r="A46" s="19">
        <f>+[1]BS!A50</f>
        <v>0</v>
      </c>
      <c r="B46" s="41">
        <f>+[1]BS!C50</f>
        <v>0</v>
      </c>
      <c r="C46" s="41">
        <f>+[1]BS!D50</f>
        <v>0</v>
      </c>
      <c r="D46" s="41">
        <f>+[1]BS!E50</f>
        <v>0</v>
      </c>
      <c r="E46" s="41">
        <f>+[1]BS!F50</f>
        <v>0</v>
      </c>
      <c r="F46" s="6"/>
    </row>
    <row r="47" spans="1:6" x14ac:dyDescent="0.2">
      <c r="A47" s="19" t="str">
        <f>+[1]BS!A51</f>
        <v>Datorii comerciale și alte datorii</v>
      </c>
      <c r="B47" s="41">
        <f>+[1]BS!C51</f>
        <v>1352921631</v>
      </c>
      <c r="C47" s="41">
        <f>+[1]BS!D51</f>
        <v>1361853389</v>
      </c>
      <c r="D47" s="41">
        <f>+[1]BS!E51</f>
        <v>6462636050</v>
      </c>
      <c r="E47" s="41">
        <f>+[1]BS!F51</f>
        <v>6505301269</v>
      </c>
      <c r="F47" s="50"/>
    </row>
    <row r="48" spans="1:6" x14ac:dyDescent="0.2">
      <c r="A48" s="19" t="str">
        <f>+[1]BS!A52</f>
        <v>Datorii contractuale</v>
      </c>
      <c r="B48" s="41">
        <f>+[1]BS!C52</f>
        <v>62467369</v>
      </c>
      <c r="C48" s="41">
        <f>+[1]BS!D52</f>
        <v>76372127</v>
      </c>
      <c r="D48" s="41">
        <f>+[1]BS!E52</f>
        <v>298394128</v>
      </c>
      <c r="E48" s="41">
        <f>+[1]BS!F52</f>
        <v>364814376</v>
      </c>
      <c r="F48" s="4"/>
    </row>
    <row r="49" spans="1:6" x14ac:dyDescent="0.2">
      <c r="A49" s="19" t="str">
        <f>+[1]BS!A53</f>
        <v>Instrumente financiare derivate</v>
      </c>
      <c r="B49" s="41">
        <f>+[1]BS!C53</f>
        <v>4519724</v>
      </c>
      <c r="C49" s="41">
        <f>+[1]BS!D53</f>
        <v>251864</v>
      </c>
      <c r="D49" s="41">
        <f>+[1]BS!E53</f>
        <v>21589818</v>
      </c>
      <c r="E49" s="41">
        <f>+[1]BS!F53</f>
        <v>1203104</v>
      </c>
      <c r="F49" s="4"/>
    </row>
    <row r="50" spans="1:6" x14ac:dyDescent="0.2">
      <c r="A50" s="19" t="str">
        <f>+[1]BS!A54</f>
        <v>Obligații pentru contracte de leasing</v>
      </c>
      <c r="B50" s="41">
        <f>+[1]BS!C54</f>
        <v>9797590</v>
      </c>
      <c r="C50" s="41">
        <f>+[1]BS!D54</f>
        <v>8366145</v>
      </c>
      <c r="D50" s="41">
        <f>+[1]BS!E54</f>
        <v>46801128</v>
      </c>
      <c r="E50" s="41">
        <f>+[1]BS!F54</f>
        <v>39963402</v>
      </c>
      <c r="F50" s="4"/>
    </row>
    <row r="51" spans="1:6" hidden="1" x14ac:dyDescent="0.2">
      <c r="A51" s="19" t="str">
        <f>+[1]BS!A55</f>
        <v>Imprumuturi de la actionari si alte parti afiliate pe termen scurt</v>
      </c>
      <c r="B51" s="41">
        <f>+[1]BS!C55</f>
        <v>0</v>
      </c>
      <c r="C51" s="41">
        <f>+[1]BS!D55</f>
        <v>0</v>
      </c>
      <c r="D51" s="41">
        <f>+[1]BS!E55</f>
        <v>0</v>
      </c>
      <c r="E51" s="41">
        <f>+[1]BS!F55</f>
        <v>0</v>
      </c>
      <c r="F51" s="4"/>
    </row>
    <row r="52" spans="1:6" x14ac:dyDescent="0.2">
      <c r="A52" s="19" t="str">
        <f>+[1]BS!A56</f>
        <v>Împrumuturi de la bănci pe termen scurt</v>
      </c>
      <c r="B52" s="41">
        <f>+[1]BS!C56</f>
        <v>45838959</v>
      </c>
      <c r="C52" s="41">
        <f>+[1]BS!D56</f>
        <v>42856586</v>
      </c>
      <c r="D52" s="41">
        <f>+[1]BS!E56</f>
        <v>218963539</v>
      </c>
      <c r="E52" s="41">
        <f>+[1]BS!F56</f>
        <v>204717340</v>
      </c>
      <c r="F52" s="4"/>
    </row>
    <row r="53" spans="1:6" hidden="1" x14ac:dyDescent="0.2">
      <c r="A53" s="19" t="str">
        <f>+[1]BS!A57</f>
        <v>Provizioane pe termen scurt</v>
      </c>
      <c r="B53" s="41">
        <f>+[1]BS!C57</f>
        <v>0</v>
      </c>
      <c r="C53" s="41">
        <f>+[1]BS!D57</f>
        <v>0</v>
      </c>
      <c r="D53" s="41">
        <f>+[1]BS!E57</f>
        <v>0</v>
      </c>
      <c r="E53" s="41">
        <f>+[1]BS!F57</f>
        <v>0</v>
      </c>
      <c r="F53" s="4"/>
    </row>
    <row r="54" spans="1:6" x14ac:dyDescent="0.2">
      <c r="A54" s="19" t="str">
        <f>+[1]BS!A58</f>
        <v>Impozit pe profit de plată</v>
      </c>
      <c r="B54" s="41">
        <f>+[1]BS!C58</f>
        <v>2641996</v>
      </c>
      <c r="C54" s="41">
        <f>+[1]BS!D58</f>
        <v>35496009</v>
      </c>
      <c r="D54" s="41">
        <f>+[1]BS!E58</f>
        <v>12620286</v>
      </c>
      <c r="E54" s="41">
        <f>+[1]BS!F58</f>
        <v>169557336</v>
      </c>
      <c r="F54" s="4"/>
    </row>
    <row r="55" spans="1:6" hidden="1" x14ac:dyDescent="0.2">
      <c r="A55" s="19" t="str">
        <f>+[1]BS!A59</f>
        <v>Alte impozite de plata</v>
      </c>
      <c r="B55" s="41">
        <f>+[1]BS!C59</f>
        <v>0</v>
      </c>
      <c r="C55" s="41">
        <f>+[1]BS!D59</f>
        <v>0</v>
      </c>
      <c r="D55" s="41">
        <f>+[1]BS!E59</f>
        <v>0</v>
      </c>
      <c r="E55" s="41">
        <f>+[1]BS!F59</f>
        <v>0</v>
      </c>
      <c r="F55" s="4"/>
    </row>
    <row r="56" spans="1:6" hidden="1" x14ac:dyDescent="0.2">
      <c r="A56" s="19" t="str">
        <f>+[1]BS!A60</f>
        <v>Venituri amanate</v>
      </c>
      <c r="B56" s="41">
        <f>+[1]BS!C60</f>
        <v>0</v>
      </c>
      <c r="C56" s="41">
        <f>+[1]BS!D60</f>
        <v>0</v>
      </c>
      <c r="D56" s="41">
        <f>+[1]BS!E60</f>
        <v>0</v>
      </c>
      <c r="E56" s="41">
        <f>+[1]BS!F60</f>
        <v>0</v>
      </c>
      <c r="F56" s="4"/>
    </row>
    <row r="57" spans="1:6" s="18" customFormat="1" x14ac:dyDescent="0.2">
      <c r="A57" s="18" t="str">
        <f>+[1]BS!A61</f>
        <v>Total datorii curente</v>
      </c>
      <c r="B57" s="42">
        <f>+[1]BS!C61</f>
        <v>1478187269</v>
      </c>
      <c r="C57" s="42">
        <f>+[1]BS!D61</f>
        <v>1525196120</v>
      </c>
      <c r="D57" s="42">
        <f>+[1]BS!E61</f>
        <v>7061004949</v>
      </c>
      <c r="E57" s="42">
        <f>+[1]BS!F61</f>
        <v>7285556827</v>
      </c>
      <c r="F57" s="6"/>
    </row>
    <row r="58" spans="1:6" s="18" customFormat="1" hidden="1" x14ac:dyDescent="0.2">
      <c r="A58" s="19">
        <f>+[1]BS!A62</f>
        <v>0</v>
      </c>
      <c r="B58" s="41" t="str">
        <f>+[1]BS!C62</f>
        <v xml:space="preserve">                                               </v>
      </c>
      <c r="C58" s="41" t="str">
        <f>+[1]BS!D62</f>
        <v xml:space="preserve">                                               </v>
      </c>
      <c r="D58" s="41" t="str">
        <f>+[1]BS!E62</f>
        <v xml:space="preserve">                                               </v>
      </c>
      <c r="E58" s="41" t="str">
        <f>+[1]BS!F62</f>
        <v xml:space="preserve">                                               </v>
      </c>
      <c r="F58" s="6"/>
    </row>
    <row r="59" spans="1:6" s="18" customFormat="1" x14ac:dyDescent="0.2">
      <c r="A59" s="18" t="str">
        <f>+[1]BS!A63</f>
        <v>TOTAL DATORII ȘI CAPITALURI PROPRII</v>
      </c>
      <c r="B59" s="42">
        <f>+[1]BS!C63</f>
        <v>2364241229</v>
      </c>
      <c r="C59" s="42">
        <f>+[1]BS!D63</f>
        <v>2475218008</v>
      </c>
      <c r="D59" s="42">
        <f>+[1]BS!E63</f>
        <v>11293507503</v>
      </c>
      <c r="E59" s="42">
        <f>+[1]BS!F63</f>
        <v>11823621380</v>
      </c>
      <c r="F59" s="51"/>
    </row>
    <row r="60" spans="1:6" s="18" customFormat="1" x14ac:dyDescent="0.2">
      <c r="A60" s="19"/>
      <c r="B60" s="41"/>
      <c r="C60" s="41"/>
      <c r="D60" s="41"/>
      <c r="E60" s="41"/>
      <c r="F60" s="6"/>
    </row>
    <row r="61" spans="1:6" x14ac:dyDescent="0.2">
      <c r="B61" s="41"/>
      <c r="C61" s="41"/>
      <c r="D61" s="41"/>
      <c r="E61" s="41"/>
      <c r="F61" s="52"/>
    </row>
    <row r="62" spans="1:6" x14ac:dyDescent="0.2">
      <c r="B62" s="41"/>
      <c r="C62" s="41"/>
      <c r="D62" s="41"/>
      <c r="E62" s="41"/>
    </row>
  </sheetData>
  <mergeCells count="1">
    <mergeCell ref="D8:E8"/>
  </mergeCells>
  <pageMargins left="0.7" right="0.7" top="0.75" bottom="0.75" header="0.3" footer="0.3"/>
  <pageSetup paperSize="9" scale="82" orientation="landscape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6"/>
  <sheetViews>
    <sheetView zoomScale="110" zoomScaleNormal="110" workbookViewId="0">
      <selection activeCell="A40" sqref="A40"/>
    </sheetView>
  </sheetViews>
  <sheetFormatPr defaultColWidth="9" defaultRowHeight="10.199999999999999" x14ac:dyDescent="0.2"/>
  <cols>
    <col min="1" max="1" width="51.6640625" style="21" customWidth="1"/>
    <col min="2" max="2" width="16.44140625" style="21" customWidth="1"/>
    <col min="3" max="3" width="16.33203125" style="21" customWidth="1"/>
    <col min="4" max="4" width="14.88671875" style="19" customWidth="1"/>
    <col min="5" max="5" width="17.44140625" style="19" customWidth="1"/>
    <col min="6" max="6" width="3" style="19" customWidth="1"/>
    <col min="7" max="16384" width="9" style="19"/>
  </cols>
  <sheetData>
    <row r="1" spans="1:5" x14ac:dyDescent="0.2">
      <c r="A1" s="18" t="s">
        <v>0</v>
      </c>
    </row>
    <row r="2" spans="1:5" x14ac:dyDescent="0.2">
      <c r="A2" s="53" t="s">
        <v>23</v>
      </c>
      <c r="B2" s="19"/>
      <c r="C2" s="19"/>
    </row>
    <row r="3" spans="1:5" x14ac:dyDescent="0.2">
      <c r="A3" s="56" t="s">
        <v>8</v>
      </c>
    </row>
    <row r="4" spans="1:5" x14ac:dyDescent="0.2">
      <c r="A4" s="36"/>
      <c r="B4" s="37"/>
      <c r="C4" s="37"/>
    </row>
    <row r="5" spans="1:5" ht="24" x14ac:dyDescent="0.35">
      <c r="A5" s="38"/>
      <c r="B5" s="1" t="s">
        <v>21</v>
      </c>
      <c r="C5" s="1" t="s">
        <v>22</v>
      </c>
      <c r="D5" s="1" t="s">
        <v>21</v>
      </c>
      <c r="E5" s="1" t="s">
        <v>22</v>
      </c>
    </row>
    <row r="6" spans="1:5" x14ac:dyDescent="0.2">
      <c r="A6" s="38"/>
      <c r="B6" s="49" t="s">
        <v>9</v>
      </c>
      <c r="C6" s="49" t="s">
        <v>2</v>
      </c>
      <c r="D6" s="49" t="s">
        <v>9</v>
      </c>
      <c r="E6" s="49" t="s">
        <v>2</v>
      </c>
    </row>
    <row r="7" spans="1:5" x14ac:dyDescent="0.2">
      <c r="A7" s="38"/>
      <c r="B7" s="5" t="s">
        <v>3</v>
      </c>
      <c r="C7" s="5" t="s">
        <v>3</v>
      </c>
      <c r="D7" s="5" t="s">
        <v>4</v>
      </c>
      <c r="E7" s="5" t="s">
        <v>4</v>
      </c>
    </row>
    <row r="8" spans="1:5" x14ac:dyDescent="0.2">
      <c r="A8" s="38"/>
      <c r="B8" s="5"/>
      <c r="C8" s="5"/>
      <c r="D8" s="128" t="s">
        <v>5</v>
      </c>
      <c r="E8" s="128"/>
    </row>
    <row r="9" spans="1:5" x14ac:dyDescent="0.2">
      <c r="A9" s="21" t="str">
        <f>+[1]IS!A9</f>
        <v>Cifra de afaceri din contractele cu clienții</v>
      </c>
      <c r="B9" s="14">
        <f>+[1]IS!C9</f>
        <v>3724825212</v>
      </c>
      <c r="C9" s="14">
        <f>+[1]IS!D9</f>
        <v>4210768482</v>
      </c>
      <c r="D9" s="14">
        <f>+[1]IS!E9</f>
        <v>17792745071</v>
      </c>
      <c r="E9" s="14">
        <f>+[1]IS!F9</f>
        <v>20113998886</v>
      </c>
    </row>
    <row r="10" spans="1:5" x14ac:dyDescent="0.2">
      <c r="A10" s="21" t="str">
        <f>+[1]IS!A10</f>
        <v>Costul vânzării</v>
      </c>
      <c r="B10" s="14">
        <f>+[1]IS!C10</f>
        <v>-3357312172</v>
      </c>
      <c r="C10" s="14">
        <f>+[1]IS!D10</f>
        <v>-3853049266</v>
      </c>
      <c r="D10" s="14">
        <f>+[1]IS!E10</f>
        <v>-16037208783</v>
      </c>
      <c r="E10" s="14">
        <f>+[1]IS!F10</f>
        <v>-18405245734</v>
      </c>
    </row>
    <row r="11" spans="1:5" ht="12" hidden="1" x14ac:dyDescent="0.35">
      <c r="A11" s="21">
        <f>+[1]IS!A11</f>
        <v>0</v>
      </c>
      <c r="B11" s="39" t="str">
        <f>+[1]IS!C11</f>
        <v xml:space="preserve"> </v>
      </c>
      <c r="C11" s="39" t="str">
        <f>+[1]IS!D11</f>
        <v xml:space="preserve"> </v>
      </c>
      <c r="D11" s="39" t="str">
        <f>+[1]IS!E11</f>
        <v xml:space="preserve"> </v>
      </c>
      <c r="E11" s="39" t="str">
        <f>+[1]IS!F11</f>
        <v xml:space="preserve"> </v>
      </c>
    </row>
    <row r="12" spans="1:5" x14ac:dyDescent="0.2">
      <c r="A12" s="30" t="str">
        <f>+[1]IS!A12</f>
        <v>Profit brut</v>
      </c>
      <c r="B12" s="40">
        <f>+[1]IS!C12</f>
        <v>367513040</v>
      </c>
      <c r="C12" s="40">
        <f>+[1]IS!D12</f>
        <v>357719216</v>
      </c>
      <c r="D12" s="40">
        <f>+[1]IS!E12</f>
        <v>1755536288</v>
      </c>
      <c r="E12" s="40">
        <f>+[1]IS!F12</f>
        <v>1708753152</v>
      </c>
    </row>
    <row r="13" spans="1:5" hidden="1" x14ac:dyDescent="0.2">
      <c r="A13" s="21">
        <f>+[1]IS!A13</f>
        <v>0</v>
      </c>
      <c r="B13" s="41">
        <f>+[1]IS!C13</f>
        <v>0</v>
      </c>
      <c r="C13" s="41">
        <f>+[1]IS!D13</f>
        <v>0</v>
      </c>
      <c r="D13" s="41">
        <f>+[1]IS!E13</f>
        <v>0</v>
      </c>
      <c r="E13" s="41">
        <f>+[1]IS!F13</f>
        <v>0</v>
      </c>
    </row>
    <row r="14" spans="1:5" x14ac:dyDescent="0.2">
      <c r="A14" s="21" t="str">
        <f>+[1]IS!A14</f>
        <v>Cheltuieli de desfacere și general-administrative, inclusiv cheltuielile de logistică</v>
      </c>
      <c r="B14" s="14">
        <f>+[1]IS!C14</f>
        <v>-314825095</v>
      </c>
      <c r="C14" s="14">
        <f>+[1]IS!D14</f>
        <v>-289711524</v>
      </c>
      <c r="D14" s="14">
        <f>+[1]IS!E14</f>
        <v>-1503856514</v>
      </c>
      <c r="E14" s="14">
        <f>+[1]IS!F14</f>
        <v>-1383894008</v>
      </c>
    </row>
    <row r="15" spans="1:5" x14ac:dyDescent="0.2">
      <c r="A15" s="21" t="str">
        <f>+[1]IS!A15</f>
        <v>Alte venituri operaționale</v>
      </c>
      <c r="B15" s="14">
        <f>+[1]IS!C15</f>
        <v>47634419</v>
      </c>
      <c r="C15" s="14">
        <f>+[1]IS!D15</f>
        <v>65638041</v>
      </c>
      <c r="D15" s="14">
        <f>+[1]IS!E15</f>
        <v>227540093</v>
      </c>
      <c r="E15" s="14">
        <f>+[1]IS!F15</f>
        <v>313539794</v>
      </c>
    </row>
    <row r="16" spans="1:5" ht="12" x14ac:dyDescent="0.35">
      <c r="A16" s="21" t="str">
        <f>+[1]IS!A16</f>
        <v>Alte cheltuieli operaționale</v>
      </c>
      <c r="B16" s="15">
        <f>+[1]IS!C16</f>
        <v>-80937914</v>
      </c>
      <c r="C16" s="15">
        <f>+[1]IS!D16</f>
        <v>-287546216</v>
      </c>
      <c r="D16" s="15">
        <f>+[1]IS!E16</f>
        <v>-386624228</v>
      </c>
      <c r="E16" s="15">
        <f>+[1]IS!F16</f>
        <v>-1373550765</v>
      </c>
    </row>
    <row r="17" spans="1:5" x14ac:dyDescent="0.2">
      <c r="A17" s="30" t="str">
        <f>+[1]IS!A17</f>
        <v>(Pierderea) /Profitul operațional(ă) afectată de amortizare</v>
      </c>
      <c r="B17" s="40">
        <f>+[1]IS!C17</f>
        <v>19384450</v>
      </c>
      <c r="C17" s="40">
        <f>+[1]IS!D17</f>
        <v>-153900483</v>
      </c>
      <c r="D17" s="40">
        <f>+[1]IS!E17</f>
        <v>92595639</v>
      </c>
      <c r="E17" s="40">
        <f>+[1]IS!F17</f>
        <v>-735151827</v>
      </c>
    </row>
    <row r="18" spans="1:5" hidden="1" x14ac:dyDescent="0.2">
      <c r="A18" s="21">
        <f>+[1]IS!A18</f>
        <v>0</v>
      </c>
      <c r="B18" s="41">
        <f>+[1]IS!C18</f>
        <v>0</v>
      </c>
      <c r="C18" s="41">
        <f>+[1]IS!D18</f>
        <v>0</v>
      </c>
      <c r="D18" s="41">
        <f>+[1]IS!E18</f>
        <v>0</v>
      </c>
      <c r="E18" s="41">
        <f>+[1]IS!F18</f>
        <v>0</v>
      </c>
    </row>
    <row r="19" spans="1:5" x14ac:dyDescent="0.2">
      <c r="A19" s="21" t="str">
        <f>+[1]IS!A19</f>
        <v>Cheltuieli financiare</v>
      </c>
      <c r="B19" s="14">
        <f>+[1]IS!C19</f>
        <v>-146034233</v>
      </c>
      <c r="C19" s="14">
        <f>+[1]IS!D19</f>
        <v>-148229216</v>
      </c>
      <c r="D19" s="14">
        <f>+[1]IS!E19</f>
        <v>-697576324</v>
      </c>
      <c r="E19" s="14">
        <f>+[1]IS!F19</f>
        <v>-708061319</v>
      </c>
    </row>
    <row r="20" spans="1:5" x14ac:dyDescent="0.2">
      <c r="A20" s="21" t="str">
        <f>+[1]IS!A20</f>
        <v>Venituri financiare</v>
      </c>
      <c r="B20" s="14">
        <f>+[1]IS!C20</f>
        <v>51232278</v>
      </c>
      <c r="C20" s="14">
        <f>+[1]IS!D20</f>
        <v>68551312</v>
      </c>
      <c r="D20" s="14">
        <f>+[1]IS!E20</f>
        <v>244726346</v>
      </c>
      <c r="E20" s="14">
        <f>+[1]IS!F20</f>
        <v>327455907</v>
      </c>
    </row>
    <row r="21" spans="1:5" x14ac:dyDescent="0.2">
      <c r="A21" s="21" t="str">
        <f>+[1]IS!A21</f>
        <v>(Pierderi) / Câștiguri din diferențele de curs valutar, net</v>
      </c>
      <c r="B21" s="14">
        <f>+[1]IS!C21</f>
        <v>6146480</v>
      </c>
      <c r="C21" s="14">
        <f>+[1]IS!D21</f>
        <v>-7471720</v>
      </c>
      <c r="D21" s="14">
        <f>+[1]IS!E21</f>
        <v>29360506</v>
      </c>
      <c r="E21" s="14">
        <f>+[1]IS!F21</f>
        <v>-35690912</v>
      </c>
    </row>
    <row r="22" spans="1:5" ht="12" hidden="1" x14ac:dyDescent="0.35">
      <c r="A22" s="21">
        <f>+[1]IS!A22</f>
        <v>0</v>
      </c>
      <c r="B22" s="39" t="str">
        <f>+[1]IS!C22</f>
        <v xml:space="preserve"> </v>
      </c>
      <c r="C22" s="39" t="str">
        <f>+[1]IS!D22</f>
        <v xml:space="preserve"> </v>
      </c>
      <c r="D22" s="39" t="str">
        <f>+[1]IS!E22</f>
        <v xml:space="preserve"> </v>
      </c>
      <c r="E22" s="39" t="str">
        <f>+[1]IS!F22</f>
        <v xml:space="preserve"> </v>
      </c>
    </row>
    <row r="23" spans="1:5" x14ac:dyDescent="0.2">
      <c r="A23" s="30" t="str">
        <f>+[1]IS!A23</f>
        <v>Profitul / (Pierdere) brut(ă)</v>
      </c>
      <c r="B23" s="40">
        <f>+[1]IS!C23</f>
        <v>-69271025</v>
      </c>
      <c r="C23" s="40">
        <f>+[1]IS!D23</f>
        <v>-241050107</v>
      </c>
      <c r="D23" s="40">
        <f>+[1]IS!E23</f>
        <v>-330893833</v>
      </c>
      <c r="E23" s="40">
        <f>+[1]IS!F23</f>
        <v>-1151448151</v>
      </c>
    </row>
    <row r="24" spans="1:5" hidden="1" x14ac:dyDescent="0.2">
      <c r="A24" s="21">
        <f>+[1]IS!A24</f>
        <v>0</v>
      </c>
      <c r="B24" s="41">
        <f>+[1]IS!C24</f>
        <v>0</v>
      </c>
      <c r="C24" s="41">
        <f>+[1]IS!D24</f>
        <v>0</v>
      </c>
      <c r="D24" s="41">
        <f>+[1]IS!E24</f>
        <v>0</v>
      </c>
      <c r="E24" s="41">
        <f>+[1]IS!F24</f>
        <v>0</v>
      </c>
    </row>
    <row r="25" spans="1:5" x14ac:dyDescent="0.2">
      <c r="A25" s="21" t="str">
        <f>+[1]IS!A25</f>
        <v>Impozitul pe profit venit /(cheltuială)</v>
      </c>
      <c r="B25" s="14">
        <f>+[1]IS!C25</f>
        <v>-9118959</v>
      </c>
      <c r="C25" s="14">
        <f>+[1]IS!D25</f>
        <v>536987</v>
      </c>
      <c r="D25" s="14">
        <f>+[1]IS!E25</f>
        <v>-43559443</v>
      </c>
      <c r="E25" s="14">
        <f>+[1]IS!F25</f>
        <v>2565080</v>
      </c>
    </row>
    <row r="26" spans="1:5" ht="12" hidden="1" x14ac:dyDescent="0.35">
      <c r="A26" s="21">
        <f>+[1]IS!A26</f>
        <v>0</v>
      </c>
      <c r="B26" s="39">
        <f>+[1]IS!C26</f>
        <v>0</v>
      </c>
      <c r="C26" s="39">
        <f>+[1]IS!D26</f>
        <v>0</v>
      </c>
      <c r="D26" s="39">
        <f>+[1]IS!E26</f>
        <v>0</v>
      </c>
      <c r="E26" s="39">
        <f>+[1]IS!F26</f>
        <v>0</v>
      </c>
    </row>
    <row r="27" spans="1:5" x14ac:dyDescent="0.2">
      <c r="A27" s="30" t="s">
        <v>27</v>
      </c>
      <c r="B27" s="40">
        <f>+[1]IS!C27</f>
        <v>-78389984</v>
      </c>
      <c r="C27" s="40">
        <f>+[1]IS!D27</f>
        <v>-240513120</v>
      </c>
      <c r="D27" s="40">
        <f>+[1]IS!E27</f>
        <v>-374453276</v>
      </c>
      <c r="E27" s="40">
        <f>+[1]IS!F27</f>
        <v>-1148883071</v>
      </c>
    </row>
    <row r="28" spans="1:5" hidden="1" x14ac:dyDescent="0.2">
      <c r="A28" s="21">
        <f>+[1]IS!A28</f>
        <v>0</v>
      </c>
      <c r="B28" s="42">
        <f>+[1]IS!C28</f>
        <v>0</v>
      </c>
      <c r="C28" s="42">
        <f>+[1]IS!D28</f>
        <v>0</v>
      </c>
      <c r="D28" s="42">
        <f>+[1]IS!E28</f>
        <v>0</v>
      </c>
      <c r="E28" s="42">
        <f>+[1]IS!F28</f>
        <v>0</v>
      </c>
    </row>
    <row r="29" spans="1:5" x14ac:dyDescent="0.2">
      <c r="A29" s="21" t="str">
        <f>+[1]IS!A29</f>
        <v>din care:</v>
      </c>
      <c r="B29" s="41"/>
      <c r="C29" s="41"/>
      <c r="D29" s="41"/>
      <c r="E29" s="41"/>
    </row>
    <row r="30" spans="1:5" x14ac:dyDescent="0.2">
      <c r="A30" s="21" t="str">
        <f>+[1]IS!A30</f>
        <v>Interese majoritare</v>
      </c>
      <c r="B30" s="14">
        <f>+[1]IS!C30</f>
        <v>-78536758</v>
      </c>
      <c r="C30" s="14">
        <f>+[1]IS!D30</f>
        <v>-242507037</v>
      </c>
      <c r="D30" s="14">
        <f>+[1]IS!E30</f>
        <v>-375154386</v>
      </c>
      <c r="E30" s="14">
        <f>+[1]IS!F30</f>
        <v>-1158407614</v>
      </c>
    </row>
    <row r="31" spans="1:5" x14ac:dyDescent="0.2">
      <c r="A31" s="21" t="str">
        <f>+[1]IS!A31</f>
        <v>Interese care nu controlează</v>
      </c>
      <c r="B31" s="14">
        <f>+[1]IS!C31</f>
        <v>146774</v>
      </c>
      <c r="C31" s="14">
        <f>+[1]IS!D31</f>
        <v>1993917</v>
      </c>
      <c r="D31" s="14">
        <f>+[1]IS!E31</f>
        <v>701110</v>
      </c>
      <c r="E31" s="14">
        <f>+[1]IS!F31</f>
        <v>9524543</v>
      </c>
    </row>
    <row r="32" spans="1:5" ht="12" hidden="1" x14ac:dyDescent="0.35">
      <c r="A32" s="21">
        <f>+[1]IS!A32</f>
        <v>0</v>
      </c>
      <c r="B32" s="43">
        <f>+[1]IS!C32</f>
        <v>0</v>
      </c>
      <c r="C32" s="43">
        <f>+[1]IS!D32</f>
        <v>0</v>
      </c>
      <c r="D32" s="43">
        <f>+[1]IS!E32</f>
        <v>0</v>
      </c>
      <c r="E32" s="43">
        <f>+[1]IS!F32</f>
        <v>0</v>
      </c>
    </row>
    <row r="33" spans="1:5" hidden="1" x14ac:dyDescent="0.2">
      <c r="A33" s="21">
        <f>+[1]IS!A33</f>
        <v>0</v>
      </c>
      <c r="B33" s="41">
        <f>+[1]IS!C33</f>
        <v>0</v>
      </c>
      <c r="C33" s="41">
        <f>+[1]IS!D33</f>
        <v>0</v>
      </c>
      <c r="D33" s="41">
        <f>+[1]IS!E33</f>
        <v>0</v>
      </c>
      <c r="E33" s="41">
        <f>+[1]IS!F33</f>
        <v>0</v>
      </c>
    </row>
    <row r="34" spans="1:5" x14ac:dyDescent="0.2">
      <c r="A34" s="21" t="str">
        <f>+[1]IS!A34</f>
        <v>Rezultatul pe acțiune (US cenți (bani)/acțiune)</v>
      </c>
      <c r="B34" s="41"/>
      <c r="C34" s="41"/>
      <c r="D34" s="41"/>
      <c r="E34" s="41"/>
    </row>
    <row r="35" spans="1:5" x14ac:dyDescent="0.2">
      <c r="A35" s="30" t="str">
        <f>+[1]IS!A35</f>
        <v>De bază</v>
      </c>
      <c r="B35" s="17">
        <f>+[1]IS!C35</f>
        <v>-0.29599999999999999</v>
      </c>
      <c r="C35" s="17">
        <f>+[1]IS!D35</f>
        <v>-0.91300000000000003</v>
      </c>
      <c r="D35" s="17">
        <f>+[1]IS!E35</f>
        <v>-1.4139999999999999</v>
      </c>
      <c r="E35" s="17">
        <f>+[1]IS!F35</f>
        <v>-4.3609999999999998</v>
      </c>
    </row>
    <row r="36" spans="1:5" x14ac:dyDescent="0.2">
      <c r="B36" s="44"/>
      <c r="C36" s="44"/>
      <c r="D36" s="44"/>
      <c r="E36" s="44"/>
    </row>
  </sheetData>
  <mergeCells count="1">
    <mergeCell ref="D8:E8"/>
  </mergeCells>
  <pageMargins left="0.7" right="0.7" top="0.75" bottom="0.75" header="0.3" footer="0.3"/>
  <pageSetup paperSize="9" scale="81" orientation="landscape" r:id="rId1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6"/>
  <sheetViews>
    <sheetView zoomScale="110" zoomScaleNormal="110" workbookViewId="0">
      <selection activeCell="A34" sqref="A34"/>
    </sheetView>
  </sheetViews>
  <sheetFormatPr defaultColWidth="9" defaultRowHeight="11.4" x14ac:dyDescent="0.2"/>
  <cols>
    <col min="1" max="1" width="50.33203125" style="112" customWidth="1"/>
    <col min="2" max="2" width="14.6640625" style="35" bestFit="1" customWidth="1"/>
    <col min="3" max="3" width="16.109375" style="35" bestFit="1" customWidth="1"/>
    <col min="4" max="5" width="16.109375" style="19" bestFit="1" customWidth="1"/>
    <col min="6" max="6" width="7.44140625" style="84" customWidth="1"/>
    <col min="7" max="16384" width="9" style="76"/>
  </cols>
  <sheetData>
    <row r="1" spans="1:6" ht="12" x14ac:dyDescent="0.25">
      <c r="A1" s="53" t="s">
        <v>0</v>
      </c>
      <c r="B1" s="54"/>
      <c r="C1" s="54"/>
      <c r="F1" s="83"/>
    </row>
    <row r="2" spans="1:6" ht="12" x14ac:dyDescent="0.25">
      <c r="A2" s="53" t="s">
        <v>24</v>
      </c>
      <c r="B2" s="54"/>
      <c r="C2" s="54"/>
      <c r="F2" s="83"/>
    </row>
    <row r="3" spans="1:6" x14ac:dyDescent="0.2">
      <c r="A3" s="56" t="s">
        <v>8</v>
      </c>
      <c r="B3" s="54"/>
      <c r="C3" s="54"/>
    </row>
    <row r="4" spans="1:6" x14ac:dyDescent="0.2">
      <c r="B4" s="113"/>
      <c r="C4" s="113"/>
    </row>
    <row r="5" spans="1:6" ht="26.4" x14ac:dyDescent="0.55000000000000004">
      <c r="A5" s="114"/>
      <c r="B5" s="1" t="s">
        <v>21</v>
      </c>
      <c r="C5" s="1" t="s">
        <v>22</v>
      </c>
      <c r="D5" s="1" t="s">
        <v>21</v>
      </c>
      <c r="E5" s="1" t="s">
        <v>22</v>
      </c>
      <c r="F5" s="85"/>
    </row>
    <row r="6" spans="1:6" ht="12" x14ac:dyDescent="0.25">
      <c r="A6" s="115"/>
      <c r="B6" s="49" t="s">
        <v>9</v>
      </c>
      <c r="C6" s="49" t="s">
        <v>2</v>
      </c>
      <c r="D6" s="49" t="s">
        <v>9</v>
      </c>
      <c r="E6" s="49" t="s">
        <v>2</v>
      </c>
      <c r="F6" s="86"/>
    </row>
    <row r="7" spans="1:6" ht="12" x14ac:dyDescent="0.25">
      <c r="A7" s="53"/>
      <c r="B7" s="5" t="s">
        <v>3</v>
      </c>
      <c r="C7" s="5" t="s">
        <v>3</v>
      </c>
      <c r="D7" s="5" t="s">
        <v>4</v>
      </c>
      <c r="E7" s="5" t="s">
        <v>4</v>
      </c>
      <c r="F7" s="83"/>
    </row>
    <row r="8" spans="1:6" x14ac:dyDescent="0.2">
      <c r="A8" s="116"/>
      <c r="B8" s="113"/>
      <c r="C8" s="113"/>
      <c r="D8" s="129" t="s">
        <v>5</v>
      </c>
      <c r="E8" s="129"/>
      <c r="F8" s="87"/>
    </row>
    <row r="9" spans="1:6" ht="15.6" x14ac:dyDescent="0.55000000000000004">
      <c r="A9" s="117" t="s">
        <v>28</v>
      </c>
      <c r="B9" s="118">
        <f>+[1]SOCI!C7</f>
        <v>-78389984</v>
      </c>
      <c r="C9" s="118">
        <f>+[1]SOCI!D7</f>
        <v>-240513120</v>
      </c>
      <c r="D9" s="118">
        <f>+[1]SOCI!E7</f>
        <v>-374453276</v>
      </c>
      <c r="E9" s="118">
        <f>+[1]SOCI!F7</f>
        <v>-1148883071</v>
      </c>
      <c r="F9" s="88"/>
    </row>
    <row r="10" spans="1:6" x14ac:dyDescent="0.2">
      <c r="A10" s="119"/>
      <c r="B10" s="14"/>
      <c r="C10" s="14"/>
      <c r="D10" s="14"/>
      <c r="E10" s="14"/>
      <c r="F10" s="89"/>
    </row>
    <row r="11" spans="1:6" x14ac:dyDescent="0.2">
      <c r="A11" s="120" t="str">
        <f>+[1]SOCI!A9</f>
        <v xml:space="preserve"> Alte elemente ale rezultatului global </v>
      </c>
      <c r="B11" s="14"/>
      <c r="C11" s="14"/>
      <c r="D11" s="14"/>
      <c r="E11" s="14"/>
      <c r="F11" s="90"/>
    </row>
    <row r="12" spans="1:6" ht="20.399999999999999" x14ac:dyDescent="0.2">
      <c r="A12" s="120" t="str">
        <f>+[1]SOCI!A10</f>
        <v>Alte elemente ale rezultatului global care pot fi reclasificate ulterior în contul de profit și pierdere (net de impozite):</v>
      </c>
      <c r="B12" s="14"/>
      <c r="C12" s="14"/>
      <c r="D12" s="14"/>
      <c r="E12" s="14"/>
      <c r="F12" s="90"/>
    </row>
    <row r="13" spans="1:6" x14ac:dyDescent="0.2">
      <c r="A13" s="120" t="str">
        <f>+[1]SOCI!A11</f>
        <v>Câștig/(pierdere) net(ă) din acoperirea fluxurilor de numerar</v>
      </c>
      <c r="B13" s="14">
        <f>+[1]SOCI!C11</f>
        <v>-2020954</v>
      </c>
      <c r="C13" s="14">
        <f>+[1]SOCI!D11</f>
        <v>1859854</v>
      </c>
      <c r="D13" s="14">
        <f>+[1]SOCI!E11</f>
        <v>-9653693</v>
      </c>
      <c r="E13" s="14">
        <f>+[1]SOCI!F11</f>
        <v>8884151</v>
      </c>
      <c r="F13" s="90"/>
    </row>
    <row r="14" spans="1:6" x14ac:dyDescent="0.2">
      <c r="A14" s="120"/>
      <c r="B14" s="14"/>
      <c r="C14" s="14"/>
      <c r="D14" s="14"/>
      <c r="E14" s="14"/>
      <c r="F14" s="90"/>
    </row>
    <row r="15" spans="1:6" ht="21" x14ac:dyDescent="0.25">
      <c r="A15" s="121" t="str">
        <f>+[1]SOCI!A13</f>
        <v>Total alte elemente ale rezultatului global care pot fi reclasificate ulterior în contul de profit și pierdere (net de impozite)</v>
      </c>
      <c r="B15" s="122">
        <f>+[1]SOCI!C13</f>
        <v>-2020954</v>
      </c>
      <c r="C15" s="122">
        <f>+[1]SOCI!D13</f>
        <v>1859854</v>
      </c>
      <c r="D15" s="122">
        <f>+[1]SOCI!E13</f>
        <v>-9653693</v>
      </c>
      <c r="E15" s="122">
        <f>+[1]SOCI!F13</f>
        <v>8884151</v>
      </c>
      <c r="F15" s="91"/>
    </row>
    <row r="16" spans="1:6" ht="12" x14ac:dyDescent="0.25">
      <c r="A16" s="121"/>
      <c r="B16" s="122"/>
      <c r="C16" s="122"/>
      <c r="D16" s="122"/>
      <c r="E16" s="122"/>
      <c r="F16" s="91"/>
    </row>
    <row r="17" spans="1:6" ht="20.399999999999999" x14ac:dyDescent="0.2">
      <c r="A17" s="123" t="str">
        <f>+[1]SOCI!A15</f>
        <v>Alte elemente ale rezultatului global care nu pot fi reclasificate ulterior în contul de profit și pierdere (net de impozite):</v>
      </c>
      <c r="B17" s="124"/>
      <c r="C17" s="124"/>
      <c r="D17" s="124"/>
      <c r="E17" s="124"/>
      <c r="F17" s="92"/>
    </row>
    <row r="18" spans="1:6" ht="20.399999999999999" hidden="1" x14ac:dyDescent="0.2">
      <c r="A18" s="123" t="str">
        <f>+[1]SOCI!A16</f>
        <v>Câștiguri/(pierderi) actuariale din planurile de pensii cu beneficii determinate</v>
      </c>
      <c r="B18" s="14">
        <f>+[1]SOCI!C16</f>
        <v>1361824</v>
      </c>
      <c r="C18" s="14">
        <f>+[1]SOCI!D16</f>
        <v>-2164198</v>
      </c>
      <c r="D18" s="14">
        <f>+[1]SOCI!E16</f>
        <v>6505161</v>
      </c>
      <c r="E18" s="14">
        <f>+[1]SOCI!F16</f>
        <v>-10337942</v>
      </c>
      <c r="F18" s="92"/>
    </row>
    <row r="19" spans="1:6" ht="20.399999999999999" hidden="1" x14ac:dyDescent="0.2">
      <c r="A19" s="123" t="str">
        <f>+[1]SOCI!A17</f>
        <v>Reevaluarea terenurilor, construcțiilor și echipamentelor din imobilizări corporale</v>
      </c>
      <c r="B19" s="14">
        <f>+[1]SOCI!C17</f>
        <v>0</v>
      </c>
      <c r="C19" s="14">
        <f>+[1]SOCI!D17</f>
        <v>-17885408</v>
      </c>
      <c r="D19" s="14">
        <f>+[1]SOCI!E17</f>
        <v>0</v>
      </c>
      <c r="E19" s="14">
        <f>+[1]SOCI!F17</f>
        <v>-85435018</v>
      </c>
      <c r="F19" s="92"/>
    </row>
    <row r="20" spans="1:6" hidden="1" x14ac:dyDescent="0.2">
      <c r="A20" s="123" t="str">
        <f>+[1]SOCI!A18</f>
        <v xml:space="preserve"> Impozit pe profit amânat aferent reevaluării, recunoscut în capitaluri proprii</v>
      </c>
      <c r="B20" s="14">
        <f>+[1]SOCI!C18</f>
        <v>0</v>
      </c>
      <c r="C20" s="14">
        <f>+[1]SOCI!D18</f>
        <v>2861665</v>
      </c>
      <c r="D20" s="14">
        <f>+[1]SOCI!E18</f>
        <v>0</v>
      </c>
      <c r="E20" s="14">
        <f>+[1]SOCI!F18</f>
        <v>13669602</v>
      </c>
      <c r="F20" s="92"/>
    </row>
    <row r="21" spans="1:6" hidden="1" x14ac:dyDescent="0.2">
      <c r="A21" s="123" t="str">
        <f>+[1]SOCI!A19</f>
        <v>Câștig/(pierdere) net(ă) din acoperirea fluxurilor de numerar</v>
      </c>
      <c r="B21" s="14">
        <f>+[1]SOCI!C19</f>
        <v>0</v>
      </c>
      <c r="C21" s="14">
        <f>+[1]SOCI!D19</f>
        <v>0</v>
      </c>
      <c r="D21" s="14">
        <f>+[1]SOCI!E19</f>
        <v>0</v>
      </c>
      <c r="E21" s="14">
        <f>+[1]SOCI!F19</f>
        <v>0</v>
      </c>
      <c r="F21" s="92"/>
    </row>
    <row r="22" spans="1:6" hidden="1" x14ac:dyDescent="0.2">
      <c r="A22" s="123">
        <f>+[1]SOCI!A20</f>
        <v>0</v>
      </c>
      <c r="B22" s="14">
        <f>+[1]SOCI!C20</f>
        <v>0</v>
      </c>
      <c r="C22" s="14">
        <f>+[1]SOCI!D20</f>
        <v>0</v>
      </c>
      <c r="D22" s="14">
        <f>+[1]SOCI!E20</f>
        <v>0</v>
      </c>
      <c r="E22" s="14">
        <f>+[1]SOCI!F20</f>
        <v>0</v>
      </c>
      <c r="F22" s="92"/>
    </row>
    <row r="23" spans="1:6" hidden="1" x14ac:dyDescent="0.2">
      <c r="A23" s="123">
        <f>+[1]SOCI!A21</f>
        <v>0</v>
      </c>
      <c r="B23" s="14">
        <f>+[1]SOCI!C21</f>
        <v>0</v>
      </c>
      <c r="C23" s="14">
        <f>+[1]SOCI!D21</f>
        <v>0</v>
      </c>
      <c r="D23" s="14">
        <f>+[1]SOCI!E21</f>
        <v>0</v>
      </c>
      <c r="E23" s="14">
        <f>+[1]SOCI!F21</f>
        <v>0</v>
      </c>
      <c r="F23" s="92"/>
    </row>
    <row r="24" spans="1:6" ht="21" x14ac:dyDescent="0.25">
      <c r="A24" s="121" t="str">
        <f>+[1]SOCI!A22</f>
        <v>Total alte elemente ale rezultatului global care nu vor fi reclasificate ulterior în contul de profit și pierdere (net de impozite)</v>
      </c>
      <c r="B24" s="124">
        <f>+[1]SOCI!C22</f>
        <v>1361824</v>
      </c>
      <c r="C24" s="124">
        <f>+[1]SOCI!D22</f>
        <v>-17187941</v>
      </c>
      <c r="D24" s="124">
        <f>+[1]SOCI!E22</f>
        <v>6505161</v>
      </c>
      <c r="E24" s="124">
        <f>+[1]SOCI!F22</f>
        <v>-82103358</v>
      </c>
      <c r="F24" s="91"/>
    </row>
    <row r="25" spans="1:6" ht="12" hidden="1" x14ac:dyDescent="0.25">
      <c r="A25" s="121">
        <f>+[1]SOCI!A23</f>
        <v>0</v>
      </c>
      <c r="B25" s="122">
        <f>+[1]SOCI!C23</f>
        <v>0</v>
      </c>
      <c r="C25" s="122">
        <f>+[1]SOCI!D23</f>
        <v>0</v>
      </c>
      <c r="D25" s="122">
        <f>+[1]SOCI!E23</f>
        <v>0</v>
      </c>
      <c r="E25" s="122">
        <f>+[1]SOCI!F23</f>
        <v>0</v>
      </c>
      <c r="F25" s="91"/>
    </row>
    <row r="26" spans="1:6" ht="12" x14ac:dyDescent="0.25">
      <c r="A26" s="121" t="s">
        <v>29</v>
      </c>
      <c r="B26" s="122">
        <f>+[1]SOCI!C24</f>
        <v>-659130</v>
      </c>
      <c r="C26" s="122">
        <f>+[1]SOCI!D24</f>
        <v>-15328087</v>
      </c>
      <c r="D26" s="122">
        <f>+[1]SOCI!E24</f>
        <v>-3148532</v>
      </c>
      <c r="E26" s="122">
        <f>+[1]SOCI!F24</f>
        <v>-73219207</v>
      </c>
      <c r="F26" s="91"/>
    </row>
    <row r="27" spans="1:6" ht="15.6" x14ac:dyDescent="0.55000000000000004">
      <c r="A27" s="125" t="s">
        <v>30</v>
      </c>
      <c r="B27" s="126">
        <f>+[1]SOCI!C25</f>
        <v>-79049114</v>
      </c>
      <c r="C27" s="126">
        <f>+[1]SOCI!D25</f>
        <v>-255841207</v>
      </c>
      <c r="D27" s="126">
        <f>+[1]SOCI!E25</f>
        <v>-377601808</v>
      </c>
      <c r="E27" s="126">
        <f>+[1]SOCI!F25</f>
        <v>-1222102278</v>
      </c>
      <c r="F27" s="93"/>
    </row>
    <row r="28" spans="1:6" x14ac:dyDescent="0.2">
      <c r="A28" s="120" t="str">
        <f>+[1]SOCI!A26</f>
        <v>din care:</v>
      </c>
      <c r="B28" s="14"/>
      <c r="C28" s="14"/>
      <c r="D28" s="14"/>
      <c r="E28" s="14"/>
      <c r="F28" s="90"/>
    </row>
    <row r="29" spans="1:6" x14ac:dyDescent="0.2">
      <c r="A29" s="120" t="str">
        <f>+[1]SOCI!A27</f>
        <v>Interese majoritare</v>
      </c>
      <c r="B29" s="14">
        <f>+[1]SOCI!C27</f>
        <v>-79195888</v>
      </c>
      <c r="C29" s="14">
        <f>+[1]SOCI!D27</f>
        <v>-258556851</v>
      </c>
      <c r="D29" s="14">
        <f>+[1]SOCI!E27</f>
        <v>-378302918</v>
      </c>
      <c r="E29" s="14">
        <f>+[1]SOCI!F27</f>
        <v>-1235074366</v>
      </c>
      <c r="F29" s="90"/>
    </row>
    <row r="30" spans="1:6" x14ac:dyDescent="0.2">
      <c r="A30" s="120" t="str">
        <f>+[1]SOCI!A28</f>
        <v>Interese care nu controlează</v>
      </c>
      <c r="B30" s="14">
        <f>+[1]SOCI!C28</f>
        <v>146774</v>
      </c>
      <c r="C30" s="14">
        <f>+[1]SOCI!D28</f>
        <v>2715644</v>
      </c>
      <c r="D30" s="14">
        <f>+[1]SOCI!E28</f>
        <v>701110</v>
      </c>
      <c r="E30" s="14">
        <f>+[1]SOCI!F28</f>
        <v>12972088</v>
      </c>
      <c r="F30" s="90"/>
    </row>
    <row r="31" spans="1:6" hidden="1" x14ac:dyDescent="0.2">
      <c r="A31" s="120"/>
      <c r="B31" s="14"/>
      <c r="C31" s="14"/>
      <c r="D31" s="14"/>
      <c r="E31" s="14"/>
      <c r="F31" s="90"/>
    </row>
    <row r="32" spans="1:6" ht="15.6" x14ac:dyDescent="0.55000000000000004">
      <c r="A32" s="127" t="s">
        <v>31</v>
      </c>
      <c r="B32" s="118">
        <f>+[1]SOCI!C30</f>
        <v>-79049114</v>
      </c>
      <c r="C32" s="118">
        <f>+[1]SOCI!D30</f>
        <v>-255841207</v>
      </c>
      <c r="D32" s="118">
        <f>+[1]SOCI!E30</f>
        <v>-377601808</v>
      </c>
      <c r="E32" s="118">
        <f>+[1]SOCI!F30</f>
        <v>-1222102278</v>
      </c>
      <c r="F32" s="94"/>
    </row>
    <row r="33" spans="2:3" x14ac:dyDescent="0.2">
      <c r="B33" s="54"/>
      <c r="C33" s="54"/>
    </row>
    <row r="34" spans="2:3" x14ac:dyDescent="0.2">
      <c r="B34" s="54"/>
      <c r="C34" s="54"/>
    </row>
    <row r="35" spans="2:3" x14ac:dyDescent="0.2">
      <c r="B35" s="54"/>
      <c r="C35" s="54"/>
    </row>
    <row r="36" spans="2:3" x14ac:dyDescent="0.2">
      <c r="B36" s="54"/>
      <c r="C36" s="54"/>
    </row>
    <row r="37" spans="2:3" x14ac:dyDescent="0.2">
      <c r="B37" s="54"/>
      <c r="C37" s="54"/>
    </row>
    <row r="38" spans="2:3" x14ac:dyDescent="0.2">
      <c r="B38" s="54"/>
      <c r="C38" s="54"/>
    </row>
    <row r="39" spans="2:3" x14ac:dyDescent="0.2">
      <c r="B39" s="54"/>
      <c r="C39" s="54"/>
    </row>
    <row r="40" spans="2:3" x14ac:dyDescent="0.2">
      <c r="B40" s="54"/>
      <c r="C40" s="54"/>
    </row>
    <row r="41" spans="2:3" x14ac:dyDescent="0.2">
      <c r="B41" s="54"/>
      <c r="C41" s="54"/>
    </row>
    <row r="42" spans="2:3" x14ac:dyDescent="0.2">
      <c r="B42" s="54"/>
      <c r="C42" s="54"/>
    </row>
    <row r="43" spans="2:3" x14ac:dyDescent="0.2">
      <c r="B43" s="54"/>
      <c r="C43" s="54"/>
    </row>
    <row r="44" spans="2:3" x14ac:dyDescent="0.2">
      <c r="B44" s="54"/>
      <c r="C44" s="54"/>
    </row>
    <row r="45" spans="2:3" x14ac:dyDescent="0.2">
      <c r="B45" s="54"/>
      <c r="C45" s="54"/>
    </row>
    <row r="46" spans="2:3" x14ac:dyDescent="0.2">
      <c r="B46" s="54"/>
      <c r="C46" s="54"/>
    </row>
    <row r="47" spans="2:3" x14ac:dyDescent="0.2">
      <c r="B47" s="54"/>
      <c r="C47" s="54"/>
    </row>
    <row r="48" spans="2:3" x14ac:dyDescent="0.2">
      <c r="B48" s="54"/>
      <c r="C48" s="54"/>
    </row>
    <row r="49" spans="2:3" x14ac:dyDescent="0.2">
      <c r="B49" s="54"/>
      <c r="C49" s="54"/>
    </row>
    <row r="50" spans="2:3" x14ac:dyDescent="0.2">
      <c r="B50" s="54"/>
      <c r="C50" s="54"/>
    </row>
    <row r="51" spans="2:3" x14ac:dyDescent="0.2">
      <c r="B51" s="54"/>
      <c r="C51" s="54"/>
    </row>
    <row r="52" spans="2:3" x14ac:dyDescent="0.2">
      <c r="B52" s="54"/>
      <c r="C52" s="54"/>
    </row>
    <row r="53" spans="2:3" x14ac:dyDescent="0.2">
      <c r="B53" s="54"/>
      <c r="C53" s="54"/>
    </row>
    <row r="54" spans="2:3" x14ac:dyDescent="0.2">
      <c r="B54" s="54"/>
      <c r="C54" s="54"/>
    </row>
    <row r="55" spans="2:3" x14ac:dyDescent="0.2">
      <c r="B55" s="54"/>
      <c r="C55" s="54"/>
    </row>
    <row r="56" spans="2:3" x14ac:dyDescent="0.2">
      <c r="B56" s="54"/>
      <c r="C56" s="54"/>
    </row>
  </sheetData>
  <mergeCells count="1">
    <mergeCell ref="D8:E8"/>
  </mergeCells>
  <pageMargins left="0.7" right="0.7" top="0.75" bottom="0.75" header="0.3" footer="0.3"/>
  <pageSetup paperSize="9" scale="92" orientation="landscape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65"/>
  <sheetViews>
    <sheetView zoomScale="110" zoomScaleNormal="110" workbookViewId="0">
      <pane xSplit="1" ySplit="7" topLeftCell="B8" activePane="bottomRight" state="frozen"/>
      <selection activeCell="I33" sqref="I33"/>
      <selection pane="topRight" activeCell="I33" sqref="I33"/>
      <selection pane="bottomLeft" activeCell="I33" sqref="I33"/>
      <selection pane="bottomRight" activeCell="G1" sqref="G1:K1048576"/>
    </sheetView>
  </sheetViews>
  <sheetFormatPr defaultColWidth="9" defaultRowHeight="10.199999999999999" x14ac:dyDescent="0.2"/>
  <cols>
    <col min="1" max="1" width="61.5546875" style="2" customWidth="1"/>
    <col min="2" max="3" width="14.88671875" style="35" bestFit="1" customWidth="1"/>
    <col min="4" max="5" width="14.88671875" style="21" bestFit="1" customWidth="1"/>
    <col min="6" max="6" width="6.88671875" style="2" customWidth="1"/>
    <col min="7" max="16384" width="9" style="21"/>
  </cols>
  <sheetData>
    <row r="1" spans="1:6" s="19" customFormat="1" x14ac:dyDescent="0.2">
      <c r="A1" s="18" t="s">
        <v>0</v>
      </c>
      <c r="B1" s="54"/>
      <c r="C1" s="54"/>
      <c r="F1" s="18"/>
    </row>
    <row r="2" spans="1:6" s="19" customFormat="1" x14ac:dyDescent="0.2">
      <c r="A2" s="53" t="s">
        <v>25</v>
      </c>
      <c r="B2" s="54"/>
      <c r="C2" s="54"/>
      <c r="E2" s="53"/>
      <c r="F2" s="53"/>
    </row>
    <row r="3" spans="1:6" s="19" customFormat="1" x14ac:dyDescent="0.2">
      <c r="A3" s="56" t="s">
        <v>8</v>
      </c>
      <c r="B3" s="54"/>
      <c r="C3" s="54"/>
      <c r="F3" s="56"/>
    </row>
    <row r="4" spans="1:6" s="19" customFormat="1" x14ac:dyDescent="0.2">
      <c r="A4" s="9"/>
      <c r="B4" s="54"/>
      <c r="C4" s="54"/>
      <c r="F4" s="9"/>
    </row>
    <row r="5" spans="1:6" s="19" customFormat="1" x14ac:dyDescent="0.2">
      <c r="A5" s="10"/>
      <c r="B5" s="12" t="str">
        <f>+[1]CF!$C$6</f>
        <v>31 decembrie 2024</v>
      </c>
      <c r="C5" s="12" t="str">
        <f>+[1]CF!$D$6</f>
        <v>31 decembrie 2023</v>
      </c>
      <c r="D5" s="12" t="str">
        <f>+[1]CF!$E$6</f>
        <v>31 decembrie 2024</v>
      </c>
      <c r="E5" s="12" t="str">
        <f>+[1]CF!$F$6</f>
        <v>31 decembrie 2023</v>
      </c>
      <c r="F5" s="10"/>
    </row>
    <row r="6" spans="1:6" s="19" customFormat="1" x14ac:dyDescent="0.2">
      <c r="A6" s="10"/>
      <c r="B6" s="49" t="s">
        <v>9</v>
      </c>
      <c r="C6" s="49" t="s">
        <v>2</v>
      </c>
      <c r="D6" s="49" t="s">
        <v>9</v>
      </c>
      <c r="E6" s="49" t="s">
        <v>2</v>
      </c>
      <c r="F6" s="10"/>
    </row>
    <row r="7" spans="1:6" s="19" customFormat="1" x14ac:dyDescent="0.2">
      <c r="A7" s="10"/>
      <c r="B7" s="11" t="s">
        <v>3</v>
      </c>
      <c r="C7" s="11" t="s">
        <v>3</v>
      </c>
      <c r="D7" s="11" t="s">
        <v>4</v>
      </c>
      <c r="E7" s="11" t="s">
        <v>4</v>
      </c>
      <c r="F7" s="10"/>
    </row>
    <row r="8" spans="1:6" s="19" customFormat="1" x14ac:dyDescent="0.2">
      <c r="A8" s="10"/>
      <c r="B8" s="11"/>
      <c r="C8" s="11"/>
      <c r="D8" s="130" t="s">
        <v>5</v>
      </c>
      <c r="E8" s="130"/>
      <c r="F8" s="10"/>
    </row>
    <row r="9" spans="1:6" s="18" customFormat="1" ht="19.5" customHeight="1" x14ac:dyDescent="0.35">
      <c r="A9" s="16" t="str">
        <f>+[1]CF!A9</f>
        <v>(Pierdere)/Profit înainte de impozitul pe profit</v>
      </c>
      <c r="B9" s="20">
        <f>+[1]CF!C9</f>
        <v>-69271025</v>
      </c>
      <c r="C9" s="20">
        <f>+[1]CF!D9</f>
        <v>-241050107</v>
      </c>
      <c r="D9" s="20">
        <f>+[1]CF!E9</f>
        <v>-330893833</v>
      </c>
      <c r="E9" s="20">
        <f>+[1]CF!F9</f>
        <v>-1151448151</v>
      </c>
      <c r="F9" s="16"/>
    </row>
    <row r="10" spans="1:6" s="18" customFormat="1" x14ac:dyDescent="0.2">
      <c r="A10" s="21"/>
      <c r="B10" s="22"/>
      <c r="C10" s="22"/>
      <c r="D10" s="22"/>
      <c r="E10" s="22"/>
      <c r="F10" s="21"/>
    </row>
    <row r="11" spans="1:6" s="19" customFormat="1" x14ac:dyDescent="0.2">
      <c r="A11" s="23" t="str">
        <f>+[1]CF!A11</f>
        <v>Ajustări pentru:</v>
      </c>
      <c r="B11" s="22"/>
      <c r="C11" s="22"/>
      <c r="D11" s="22"/>
      <c r="E11" s="22"/>
      <c r="F11" s="23"/>
    </row>
    <row r="12" spans="1:6" s="19" customFormat="1" x14ac:dyDescent="0.2">
      <c r="A12" s="21" t="str">
        <f>+[1]CF!A12</f>
        <v>Deprecierea și amortizarea imobilizărilor corporale și imobilizărilor necorporale</v>
      </c>
      <c r="B12" s="22">
        <f>+[1]CF!C12</f>
        <v>132426330</v>
      </c>
      <c r="C12" s="22">
        <f>+[1]CF!D12</f>
        <v>123517297</v>
      </c>
      <c r="D12" s="22">
        <f>+[1]CF!E12</f>
        <v>632574093</v>
      </c>
      <c r="E12" s="22">
        <f>+[1]CF!F12</f>
        <v>590017424</v>
      </c>
      <c r="F12" s="21"/>
    </row>
    <row r="13" spans="1:6" s="19" customFormat="1" x14ac:dyDescent="0.2">
      <c r="A13" s="24" t="str">
        <f>+[1]CF!A13</f>
        <v>Depreciere pentru drepturile de utilizare a activelor</v>
      </c>
      <c r="B13" s="22">
        <f>+[1]CF!C13</f>
        <v>17561799</v>
      </c>
      <c r="C13" s="22">
        <f>+[1]CF!D13</f>
        <v>11888864</v>
      </c>
      <c r="D13" s="22">
        <f>+[1]CF!E13</f>
        <v>83889201</v>
      </c>
      <c r="E13" s="22">
        <f>+[1]CF!F13</f>
        <v>56790726</v>
      </c>
      <c r="F13" s="24"/>
    </row>
    <row r="14" spans="1:6" s="19" customFormat="1" x14ac:dyDescent="0.2">
      <c r="A14" s="24" t="str">
        <f>+[1]CF!A14</f>
        <v>Cheltuieli/(reluări) din ajustări pentru deprecierea creanțelor și stocurilor</v>
      </c>
      <c r="B14" s="22">
        <f>+[1]CF!C14</f>
        <v>2718508</v>
      </c>
      <c r="C14" s="22">
        <f>+[1]CF!D14</f>
        <v>594395</v>
      </c>
      <c r="D14" s="22">
        <f>+[1]CF!E14</f>
        <v>12985769</v>
      </c>
      <c r="E14" s="22">
        <f>+[1]CF!F14</f>
        <v>2839306</v>
      </c>
      <c r="F14" s="24"/>
    </row>
    <row r="15" spans="1:6" s="19" customFormat="1" x14ac:dyDescent="0.2">
      <c r="A15" s="24" t="str">
        <f>+[1]CF!A15</f>
        <v xml:space="preserve">Ajustări pentru deprecierea imobilizărilor corporale </v>
      </c>
      <c r="B15" s="22">
        <f>+[1]CF!C15</f>
        <v>4553913</v>
      </c>
      <c r="C15" s="22">
        <f>+[1]CF!D15</f>
        <v>-6160703</v>
      </c>
      <c r="D15" s="22">
        <f>+[1]CF!E15</f>
        <v>21753132</v>
      </c>
      <c r="E15" s="22">
        <f>+[1]CF!F15</f>
        <v>-29428446</v>
      </c>
      <c r="F15" s="24"/>
    </row>
    <row r="16" spans="1:6" s="19" customFormat="1" x14ac:dyDescent="0.2">
      <c r="A16" s="24" t="str">
        <f>+[1]CF!A16</f>
        <v>Pierdere la reevaluarea imobilizărilor corporale</v>
      </c>
      <c r="B16" s="22">
        <f>+[1]CF!C16</f>
        <v>0</v>
      </c>
      <c r="C16" s="22">
        <f>+[1]CF!D16</f>
        <v>226744607</v>
      </c>
      <c r="D16" s="22">
        <f>+[1]CF!E16</f>
        <v>0</v>
      </c>
      <c r="E16" s="22">
        <f>+[1]CF!F16</f>
        <v>1083113639</v>
      </c>
      <c r="F16" s="24"/>
    </row>
    <row r="17" spans="1:6" s="19" customFormat="1" x14ac:dyDescent="0.2">
      <c r="A17" s="25" t="str">
        <f>+[1]CF!A17</f>
        <v>Provizion pentru mediu și alte obligații</v>
      </c>
      <c r="B17" s="22">
        <f>+[1]CF!C17</f>
        <v>-3690684</v>
      </c>
      <c r="C17" s="22">
        <f>+[1]CF!D17</f>
        <v>1032435</v>
      </c>
      <c r="D17" s="22">
        <f>+[1]CF!E17</f>
        <v>-17629659</v>
      </c>
      <c r="E17" s="22">
        <f>+[1]CF!F17</f>
        <v>4931736</v>
      </c>
      <c r="F17" s="25"/>
    </row>
    <row r="18" spans="1:6" s="19" customFormat="1" x14ac:dyDescent="0.2">
      <c r="A18" s="25" t="str">
        <f>+[1]CF!A18</f>
        <v>Provizion pentru beneficiu la pensionare</v>
      </c>
      <c r="B18" s="22">
        <f>+[1]CF!C18</f>
        <v>419828</v>
      </c>
      <c r="C18" s="22">
        <f>+[1]CF!D18</f>
        <v>973667</v>
      </c>
      <c r="D18" s="22">
        <f>+[1]CF!E18</f>
        <v>2005434</v>
      </c>
      <c r="E18" s="22">
        <f>+[1]CF!F18</f>
        <v>4651013</v>
      </c>
      <c r="F18" s="25"/>
    </row>
    <row r="19" spans="1:6" s="19" customFormat="1" x14ac:dyDescent="0.2">
      <c r="A19" s="25" t="str">
        <f>+[1]CF!A19</f>
        <v>Dobânzi de întârziere</v>
      </c>
      <c r="B19" s="22">
        <f>+[1]CF!C19</f>
        <v>2254600</v>
      </c>
      <c r="C19" s="22">
        <f>+[1]CF!D19</f>
        <v>4354904</v>
      </c>
      <c r="D19" s="22">
        <f>+[1]CF!E19</f>
        <v>10769773</v>
      </c>
      <c r="E19" s="22">
        <f>+[1]CF!F19</f>
        <v>20802505</v>
      </c>
      <c r="F19" s="25"/>
    </row>
    <row r="20" spans="1:6" s="19" customFormat="1" x14ac:dyDescent="0.2">
      <c r="A20" s="25" t="str">
        <f>+[1]CF!A20</f>
        <v>Alte venituri financiare</v>
      </c>
      <c r="B20" s="22">
        <f>+[1]CF!C20</f>
        <v>-3542779</v>
      </c>
      <c r="C20" s="22">
        <f>+[1]CF!D20</f>
        <v>-725106</v>
      </c>
      <c r="D20" s="22">
        <f>+[1]CF!E20</f>
        <v>-16923147</v>
      </c>
      <c r="E20" s="22">
        <f>+[1]CF!F20</f>
        <v>-3463686</v>
      </c>
      <c r="F20" s="25"/>
    </row>
    <row r="21" spans="1:6" s="19" customFormat="1" x14ac:dyDescent="0.2">
      <c r="A21" s="21" t="str">
        <f>+[1]CF!A21</f>
        <v>Rata de actualizare pentru leasing</v>
      </c>
      <c r="B21" s="22">
        <f>+[1]CF!C21</f>
        <v>21467074</v>
      </c>
      <c r="C21" s="22">
        <f>+[1]CF!D21</f>
        <v>12896848</v>
      </c>
      <c r="D21" s="22">
        <f>+[1]CF!E21</f>
        <v>102543919</v>
      </c>
      <c r="E21" s="22">
        <f>+[1]CF!F21</f>
        <v>61605664</v>
      </c>
      <c r="F21" s="21"/>
    </row>
    <row r="22" spans="1:6" s="18" customFormat="1" x14ac:dyDescent="0.2">
      <c r="A22" s="21" t="str">
        <f>+[1]CF!A22</f>
        <v>Rata de actualizare pentru provizionul de mediu</v>
      </c>
      <c r="B22" s="22">
        <f>+[1]CF!C22</f>
        <v>-1372478</v>
      </c>
      <c r="C22" s="22">
        <f>+[1]CF!D22</f>
        <v>1974581</v>
      </c>
      <c r="D22" s="22">
        <f>+[1]CF!E22</f>
        <v>-6556053</v>
      </c>
      <c r="E22" s="22">
        <f>+[1]CF!F22</f>
        <v>9432179</v>
      </c>
      <c r="F22" s="21"/>
    </row>
    <row r="23" spans="1:6" s="18" customFormat="1" x14ac:dyDescent="0.2">
      <c r="A23" s="21" t="str">
        <f>+[1]CF!A23</f>
        <v>Venituri din dobânzi</v>
      </c>
      <c r="B23" s="22">
        <f>+[1]CF!C23</f>
        <v>-47689499</v>
      </c>
      <c r="C23" s="22">
        <f>+[1]CF!D23</f>
        <v>-67826206</v>
      </c>
      <c r="D23" s="22">
        <f>+[1]CF!E23</f>
        <v>-227803199</v>
      </c>
      <c r="E23" s="22">
        <f>+[1]CF!F23</f>
        <v>-323992221</v>
      </c>
      <c r="F23" s="21"/>
    </row>
    <row r="24" spans="1:6" s="18" customFormat="1" x14ac:dyDescent="0.2">
      <c r="A24" s="26" t="str">
        <f>+[1]CF!A24</f>
        <v>Cheltuieli cu dobânzi și comisioane bancare</v>
      </c>
      <c r="B24" s="22">
        <f>+[1]CF!C24</f>
        <v>115522915</v>
      </c>
      <c r="C24" s="22">
        <f>+[1]CF!D24</f>
        <v>122747931</v>
      </c>
      <c r="D24" s="22">
        <f>+[1]CF!E24</f>
        <v>551829860</v>
      </c>
      <c r="E24" s="22">
        <f>+[1]CF!F24</f>
        <v>586342317</v>
      </c>
      <c r="F24" s="26"/>
    </row>
    <row r="25" spans="1:6" s="19" customFormat="1" hidden="1" x14ac:dyDescent="0.2">
      <c r="A25" s="21"/>
      <c r="B25" s="22">
        <f>+[1]CF!C25</f>
        <v>0</v>
      </c>
      <c r="C25" s="22">
        <f>+[1]CF!D25</f>
        <v>0</v>
      </c>
      <c r="D25" s="22">
        <f>+[1]CF!E25</f>
        <v>0</v>
      </c>
      <c r="E25" s="22">
        <f>+[1]CF!F25</f>
        <v>0</v>
      </c>
      <c r="F25" s="21"/>
    </row>
    <row r="26" spans="1:6" s="19" customFormat="1" x14ac:dyDescent="0.2">
      <c r="A26" s="26" t="str">
        <f>+[1]CF!A26</f>
        <v>Ajustări pentru pierderea / câștigul din cedările de imobilizări corporale</v>
      </c>
      <c r="B26" s="22">
        <f>+[1]CF!C26</f>
        <v>-373306</v>
      </c>
      <c r="C26" s="22">
        <f>+[1]CF!D26</f>
        <v>-218524</v>
      </c>
      <c r="D26" s="22">
        <f>+[1]CF!E26</f>
        <v>-1783208</v>
      </c>
      <c r="E26" s="22">
        <f>+[1]CF!F26</f>
        <v>-1043845</v>
      </c>
      <c r="F26" s="26"/>
    </row>
    <row r="27" spans="1:6" s="19" customFormat="1" ht="12" x14ac:dyDescent="0.35">
      <c r="A27" s="2" t="str">
        <f>+[1]CF!A27</f>
        <v>Diferențe de curs nerealizate (Câștig)/Pierdere</v>
      </c>
      <c r="B27" s="27">
        <f>+[1]CF!C27</f>
        <v>-17804238</v>
      </c>
      <c r="C27" s="27">
        <f>+[1]CF!D27</f>
        <v>2935084</v>
      </c>
      <c r="D27" s="27">
        <f>+[1]CF!E27</f>
        <v>-85047284</v>
      </c>
      <c r="E27" s="27">
        <f>+[1]CF!F27</f>
        <v>14020309</v>
      </c>
      <c r="F27" s="2"/>
    </row>
    <row r="28" spans="1:6" s="19" customFormat="1" ht="12" x14ac:dyDescent="0.35">
      <c r="A28" s="28" t="str">
        <f>+[1]CF!A28</f>
        <v>Fluxuri de numerar din activitatea de exploatare înainte de modificări ale capitalului circulant</v>
      </c>
      <c r="B28" s="29">
        <f>+[1]CF!C28</f>
        <v>153180958</v>
      </c>
      <c r="C28" s="29">
        <f>+[1]CF!D28</f>
        <v>193679967</v>
      </c>
      <c r="D28" s="29">
        <f>+[1]CF!E28</f>
        <v>731714798</v>
      </c>
      <c r="E28" s="29">
        <f>+[1]CF!F28</f>
        <v>925170469</v>
      </c>
      <c r="F28" s="28"/>
    </row>
    <row r="29" spans="1:6" s="18" customFormat="1" hidden="1" x14ac:dyDescent="0.2">
      <c r="A29" s="21"/>
      <c r="B29" s="22">
        <f>+[1]CF!C29</f>
        <v>0</v>
      </c>
      <c r="C29" s="22">
        <f>+[1]CF!D29</f>
        <v>0</v>
      </c>
      <c r="D29" s="22">
        <f>+[1]CF!E29</f>
        <v>0</v>
      </c>
      <c r="E29" s="22">
        <f>+[1]CF!F29</f>
        <v>0</v>
      </c>
      <c r="F29" s="21"/>
    </row>
    <row r="30" spans="1:6" s="19" customFormat="1" x14ac:dyDescent="0.2">
      <c r="A30" s="23" t="str">
        <f>+[1]CF!A30</f>
        <v>Modificări nete în capitalul circulant:</v>
      </c>
      <c r="B30" s="22"/>
      <c r="C30" s="22"/>
      <c r="D30" s="22"/>
      <c r="E30" s="22"/>
      <c r="F30" s="23"/>
    </row>
    <row r="31" spans="1:6" s="18" customFormat="1" x14ac:dyDescent="0.2">
      <c r="A31" s="21" t="str">
        <f>+[1]CF!A31</f>
        <v>Creanțe și cheltuieli în avans</v>
      </c>
      <c r="B31" s="22">
        <f>+[1]CF!C31</f>
        <v>26151362</v>
      </c>
      <c r="C31" s="22">
        <f>+[1]CF!D31</f>
        <v>14002361</v>
      </c>
      <c r="D31" s="22">
        <f>+[1]CF!E31</f>
        <v>124919826</v>
      </c>
      <c r="E31" s="22">
        <f>+[1]CF!F31</f>
        <v>66886478</v>
      </c>
      <c r="F31" s="21"/>
    </row>
    <row r="32" spans="1:6" s="19" customFormat="1" x14ac:dyDescent="0.2">
      <c r="A32" s="21" t="str">
        <f>+[1]CF!A32</f>
        <v>Stocuri</v>
      </c>
      <c r="B32" s="22">
        <f>+[1]CF!C32</f>
        <v>-4729196</v>
      </c>
      <c r="C32" s="22">
        <f>+[1]CF!D32</f>
        <v>-80672274</v>
      </c>
      <c r="D32" s="22">
        <f>+[1]CF!E32</f>
        <v>-22590423</v>
      </c>
      <c r="E32" s="22">
        <f>+[1]CF!F32</f>
        <v>-385355318</v>
      </c>
      <c r="F32" s="21"/>
    </row>
    <row r="33" spans="1:6" s="19" customFormat="1" ht="12" x14ac:dyDescent="0.35">
      <c r="A33" s="2" t="str">
        <f>+[1]CF!A33</f>
        <v>Datorii comerciale și alte datorii și datorii contractuale</v>
      </c>
      <c r="B33" s="27">
        <f>+[1]CF!C33</f>
        <v>-70804722</v>
      </c>
      <c r="C33" s="27">
        <f>+[1]CF!D33</f>
        <v>159642941</v>
      </c>
      <c r="D33" s="27">
        <f>+[1]CF!E33</f>
        <v>-338219993</v>
      </c>
      <c r="E33" s="27">
        <f>+[1]CF!F33</f>
        <v>762582397</v>
      </c>
      <c r="F33" s="2"/>
    </row>
    <row r="34" spans="1:6" s="19" customFormat="1" ht="12.6" customHeight="1" x14ac:dyDescent="0.35">
      <c r="A34" s="30" t="str">
        <f>+[1]CF!A34</f>
        <v>Modificări nete în capitalul circulant</v>
      </c>
      <c r="B34" s="29">
        <f>+[1]CF!C34</f>
        <v>-49382556</v>
      </c>
      <c r="C34" s="29">
        <f>+[1]CF!D34</f>
        <v>92973028</v>
      </c>
      <c r="D34" s="29">
        <f>+[1]CF!E34</f>
        <v>-235890590</v>
      </c>
      <c r="E34" s="29">
        <f>+[1]CF!F34</f>
        <v>444113557</v>
      </c>
      <c r="F34" s="30"/>
    </row>
    <row r="35" spans="1:6" s="19" customFormat="1" hidden="1" x14ac:dyDescent="0.2">
      <c r="A35" s="30"/>
      <c r="B35" s="22">
        <f>+[1]CF!C35</f>
        <v>0</v>
      </c>
      <c r="C35" s="22">
        <f>+[1]CF!D35</f>
        <v>0</v>
      </c>
      <c r="D35" s="22">
        <f>+[1]CF!E35</f>
        <v>0</v>
      </c>
      <c r="E35" s="22">
        <f>+[1]CF!F35</f>
        <v>0</v>
      </c>
      <c r="F35" s="30"/>
    </row>
    <row r="36" spans="1:6" s="18" customFormat="1" x14ac:dyDescent="0.2">
      <c r="A36" s="30" t="str">
        <f>+[1]CF!A36</f>
        <v>Impozitul pe profit plătit</v>
      </c>
      <c r="B36" s="22">
        <f>+[1]CF!C36</f>
        <v>-34013483</v>
      </c>
      <c r="C36" s="22">
        <f>+[1]CF!D36</f>
        <v>-128237501</v>
      </c>
      <c r="D36" s="22">
        <f>+[1]CF!E36</f>
        <v>-162475606</v>
      </c>
      <c r="E36" s="22">
        <f>+[1]CF!F36</f>
        <v>-612564895</v>
      </c>
      <c r="F36" s="30"/>
    </row>
    <row r="37" spans="1:6" s="19" customFormat="1" ht="12" x14ac:dyDescent="0.35">
      <c r="A37" s="31" t="str">
        <f>+[1]CF!A37</f>
        <v>Numerar net (platit)/incasat aferent instrumentelor derivate</v>
      </c>
      <c r="B37" s="27">
        <f>+[1]CF!C37</f>
        <v>0</v>
      </c>
      <c r="C37" s="27">
        <f>+[1]CF!D37</f>
        <v>0</v>
      </c>
      <c r="D37" s="27">
        <f>+[1]CF!E37</f>
        <v>0</v>
      </c>
      <c r="E37" s="27">
        <f>+[1]CF!F37</f>
        <v>0</v>
      </c>
      <c r="F37" s="31"/>
    </row>
    <row r="38" spans="1:6" s="18" customFormat="1" hidden="1" x14ac:dyDescent="0.2">
      <c r="A38" s="21"/>
      <c r="B38" s="22">
        <f>+[1]CF!C38</f>
        <v>0</v>
      </c>
      <c r="C38" s="22">
        <f>+[1]CF!D38</f>
        <v>0</v>
      </c>
      <c r="D38" s="22">
        <f>+[1]CF!E38</f>
        <v>0</v>
      </c>
      <c r="E38" s="22">
        <f>+[1]CF!F38</f>
        <v>0</v>
      </c>
      <c r="F38" s="21"/>
    </row>
    <row r="39" spans="1:6" s="19" customFormat="1" ht="12" x14ac:dyDescent="0.35">
      <c r="A39" s="32" t="str">
        <f>+[1]CF!A39</f>
        <v>Intrări nete de numerar din activități de exploatare</v>
      </c>
      <c r="B39" s="29">
        <f>+[1]CF!C39</f>
        <v>69784919</v>
      </c>
      <c r="C39" s="29">
        <f>+[1]CF!D39</f>
        <v>158415494</v>
      </c>
      <c r="D39" s="29">
        <f>+[1]CF!E39</f>
        <v>333348602</v>
      </c>
      <c r="E39" s="29">
        <f>+[1]CF!F39</f>
        <v>756719131</v>
      </c>
      <c r="F39" s="32"/>
    </row>
    <row r="40" spans="1:6" s="19" customFormat="1" hidden="1" x14ac:dyDescent="0.2">
      <c r="A40" s="21"/>
      <c r="B40" s="22">
        <f>+[1]CF!C40</f>
        <v>0</v>
      </c>
      <c r="C40" s="22">
        <f>+[1]CF!D40</f>
        <v>0</v>
      </c>
      <c r="D40" s="22">
        <f>+[1]CF!E40</f>
        <v>0</v>
      </c>
      <c r="E40" s="22">
        <f>+[1]CF!F40</f>
        <v>0</v>
      </c>
      <c r="F40" s="21"/>
    </row>
    <row r="41" spans="1:6" s="18" customFormat="1" x14ac:dyDescent="0.2">
      <c r="A41" s="30" t="str">
        <f>+[1]CF!A41</f>
        <v>Flux de numerar utilizat în activitatea de investiții</v>
      </c>
      <c r="B41" s="22"/>
      <c r="C41" s="22"/>
      <c r="D41" s="22"/>
      <c r="E41" s="22"/>
      <c r="F41" s="30"/>
    </row>
    <row r="42" spans="1:6" s="19" customFormat="1" x14ac:dyDescent="0.2">
      <c r="A42" s="21" t="str">
        <f>+[1]CF!A42</f>
        <v>Achiziții de imobilizări corporale</v>
      </c>
      <c r="B42" s="22">
        <f>+[1]CF!C42</f>
        <v>-150934364</v>
      </c>
      <c r="C42" s="22">
        <f>+[1]CF!D42</f>
        <v>-59257779</v>
      </c>
      <c r="D42" s="22">
        <f>+[1]CF!E42</f>
        <v>-720983270</v>
      </c>
      <c r="E42" s="22">
        <f>+[1]CF!F42</f>
        <v>-283062559</v>
      </c>
      <c r="F42" s="21"/>
    </row>
    <row r="43" spans="1:6" s="19" customFormat="1" hidden="1" x14ac:dyDescent="0.2">
      <c r="A43" s="21"/>
      <c r="B43" s="22">
        <f>+[1]CF!C43</f>
        <v>0</v>
      </c>
      <c r="C43" s="22">
        <f>+[1]CF!D43</f>
        <v>0</v>
      </c>
      <c r="D43" s="22">
        <f>+[1]CF!E43</f>
        <v>0</v>
      </c>
      <c r="E43" s="22">
        <f>+[1]CF!F43</f>
        <v>0</v>
      </c>
      <c r="F43" s="21"/>
    </row>
    <row r="44" spans="1:6" s="19" customFormat="1" x14ac:dyDescent="0.2">
      <c r="A44" s="21" t="str">
        <f>+[1]CF!A44</f>
        <v>Achiziții de imobilizări necorporale</v>
      </c>
      <c r="B44" s="22">
        <f>+[1]CF!C44</f>
        <v>-546756</v>
      </c>
      <c r="C44" s="22">
        <f>+[1]CF!D44</f>
        <v>-377836</v>
      </c>
      <c r="D44" s="22">
        <f>+[1]CF!E44</f>
        <v>-2611744</v>
      </c>
      <c r="E44" s="22">
        <f>+[1]CF!F44</f>
        <v>-1804847</v>
      </c>
      <c r="F44" s="21"/>
    </row>
    <row r="45" spans="1:6" s="19" customFormat="1" ht="12" x14ac:dyDescent="0.35">
      <c r="A45" s="21" t="str">
        <f>+[1]CF!A45</f>
        <v>Încasări din vânzarea de imobilizări corporale</v>
      </c>
      <c r="B45" s="27">
        <f>+[1]CF!C45</f>
        <v>-258098</v>
      </c>
      <c r="C45" s="27">
        <f>+[1]CF!D45</f>
        <v>1238371</v>
      </c>
      <c r="D45" s="27">
        <f>+[1]CF!E45</f>
        <v>-1232883</v>
      </c>
      <c r="E45" s="27">
        <f>+[1]CF!F45</f>
        <v>5915451</v>
      </c>
      <c r="F45" s="21"/>
    </row>
    <row r="46" spans="1:6" s="19" customFormat="1" hidden="1" x14ac:dyDescent="0.2">
      <c r="A46" s="21"/>
      <c r="B46" s="22">
        <f>+[1]CF!C46</f>
        <v>0</v>
      </c>
      <c r="C46" s="22">
        <f>+[1]CF!D46</f>
        <v>0</v>
      </c>
      <c r="D46" s="22">
        <f>+[1]CF!E46</f>
        <v>0</v>
      </c>
      <c r="E46" s="22">
        <f>+[1]CF!F46</f>
        <v>0</v>
      </c>
      <c r="F46" s="21"/>
    </row>
    <row r="47" spans="1:6" s="19" customFormat="1" ht="12" hidden="1" x14ac:dyDescent="0.35">
      <c r="A47" s="21"/>
      <c r="B47" s="27">
        <f>+[1]CF!C47</f>
        <v>0</v>
      </c>
      <c r="C47" s="27">
        <f>+[1]CF!D47</f>
        <v>0</v>
      </c>
      <c r="D47" s="27">
        <f>+[1]CF!E47</f>
        <v>0</v>
      </c>
      <c r="E47" s="27">
        <f>+[1]CF!F47</f>
        <v>0</v>
      </c>
      <c r="F47" s="21"/>
    </row>
    <row r="48" spans="1:6" s="19" customFormat="1" ht="12" x14ac:dyDescent="0.35">
      <c r="A48" s="32" t="str">
        <f>+[1]CF!A48</f>
        <v>(Ieșiri) nete de numerar din activitatea de investiții</v>
      </c>
      <c r="B48" s="29">
        <f>+[1]CF!C48</f>
        <v>-151739218</v>
      </c>
      <c r="C48" s="29">
        <f>+[1]CF!D48</f>
        <v>-58397244</v>
      </c>
      <c r="D48" s="29">
        <f>+[1]CF!E48</f>
        <v>-724827897</v>
      </c>
      <c r="E48" s="29">
        <f>+[1]CF!F48</f>
        <v>-278951955</v>
      </c>
      <c r="F48" s="32"/>
    </row>
    <row r="49" spans="1:6" s="19" customFormat="1" x14ac:dyDescent="0.2">
      <c r="A49" s="21"/>
      <c r="B49" s="22">
        <f>+[1]CF!C49</f>
        <v>0</v>
      </c>
      <c r="C49" s="22">
        <f>+[1]CF!D49</f>
        <v>0</v>
      </c>
      <c r="D49" s="22">
        <f>+[1]CF!E49</f>
        <v>0</v>
      </c>
      <c r="E49" s="22">
        <f>+[1]CF!F49</f>
        <v>0</v>
      </c>
      <c r="F49" s="21"/>
    </row>
    <row r="50" spans="1:6" s="18" customFormat="1" x14ac:dyDescent="0.2">
      <c r="A50" s="30" t="str">
        <f>+[1]CF!A50</f>
        <v>Flux de numerar utilizat în activitatea de finanțare</v>
      </c>
      <c r="B50" s="22"/>
      <c r="C50" s="22"/>
      <c r="D50" s="22"/>
      <c r="E50" s="22"/>
      <c r="F50" s="30"/>
    </row>
    <row r="51" spans="1:6" s="19" customFormat="1" x14ac:dyDescent="0.2">
      <c r="A51" s="21" t="str">
        <f>+[1]CF!A51</f>
        <v>Fluxuri de numerar din (utilizate în) cash pooling, clasificate ca activități de finanțare</v>
      </c>
      <c r="B51" s="22">
        <f>+[1]CF!C51</f>
        <v>107106590</v>
      </c>
      <c r="C51" s="22">
        <f>+[1]CF!D51</f>
        <v>-108913964</v>
      </c>
      <c r="D51" s="22">
        <f>+[1]CF!E51</f>
        <v>511626759</v>
      </c>
      <c r="E51" s="22">
        <f>+[1]CF!F51</f>
        <v>-520260223</v>
      </c>
      <c r="F51" s="21"/>
    </row>
    <row r="52" spans="1:6" s="18" customFormat="1" x14ac:dyDescent="0.2">
      <c r="A52" s="21" t="str">
        <f>+[1]CF!A52</f>
        <v>Împrumuturi pe termen lung primite de la bănci</v>
      </c>
      <c r="B52" s="22">
        <f>+[1]CF!C52</f>
        <v>10000000</v>
      </c>
      <c r="C52" s="22">
        <f>+[1]CF!D52</f>
        <v>306770363</v>
      </c>
      <c r="D52" s="22">
        <f>+[1]CF!E52</f>
        <v>47768000</v>
      </c>
      <c r="E52" s="22">
        <f>+[1]CF!F52</f>
        <v>1465380670</v>
      </c>
      <c r="F52" s="21"/>
    </row>
    <row r="53" spans="1:6" s="19" customFormat="1" x14ac:dyDescent="0.2">
      <c r="A53" s="21" t="str">
        <f>+[1]CF!A53</f>
        <v>Împrumuturi pe termen lung rambursate la bănci</v>
      </c>
      <c r="B53" s="22">
        <f>+[1]CF!C53</f>
        <v>0</v>
      </c>
      <c r="C53" s="22">
        <f>+[1]CF!D53</f>
        <v>-40870363</v>
      </c>
      <c r="D53" s="22">
        <f>+[1]CF!E53</f>
        <v>0</v>
      </c>
      <c r="E53" s="22">
        <f>+[1]CF!F53</f>
        <v>-195229550</v>
      </c>
      <c r="F53" s="21"/>
    </row>
    <row r="54" spans="1:6" s="19" customFormat="1" hidden="1" x14ac:dyDescent="0.2">
      <c r="A54" s="21"/>
      <c r="B54" s="22">
        <f>+[1]CF!C54</f>
        <v>0</v>
      </c>
      <c r="C54" s="22">
        <f>+[1]CF!D54</f>
        <v>0</v>
      </c>
      <c r="D54" s="22">
        <f>+[1]CF!E54</f>
        <v>0</v>
      </c>
      <c r="E54" s="22">
        <f>+[1]CF!F54</f>
        <v>0</v>
      </c>
      <c r="F54" s="21"/>
    </row>
    <row r="55" spans="1:6" s="19" customFormat="1" x14ac:dyDescent="0.2">
      <c r="A55" s="21" t="str">
        <f>+[1]CF!A55</f>
        <v>Împrumuturi pe termen scurt primite de la bănci</v>
      </c>
      <c r="B55" s="22">
        <f>+[1]CF!C55</f>
        <v>101395809</v>
      </c>
      <c r="C55" s="22">
        <f>+[1]CF!D55</f>
        <v>318263981</v>
      </c>
      <c r="D55" s="22">
        <f>+[1]CF!E55</f>
        <v>484347500</v>
      </c>
      <c r="E55" s="22">
        <f>+[1]CF!F55</f>
        <v>1520283384</v>
      </c>
      <c r="F55" s="21"/>
    </row>
    <row r="56" spans="1:6" s="19" customFormat="1" x14ac:dyDescent="0.2">
      <c r="A56" s="21" t="str">
        <f>+[1]CF!A56</f>
        <v>Împrumuturi pe termen scurt rambursate la bănci</v>
      </c>
      <c r="B56" s="22">
        <f>+[1]CF!C56</f>
        <v>-98222719</v>
      </c>
      <c r="C56" s="22">
        <f>+[1]CF!D56</f>
        <v>-361887933</v>
      </c>
      <c r="D56" s="22">
        <f>+[1]CF!E56</f>
        <v>-469190284</v>
      </c>
      <c r="E56" s="22">
        <f>+[1]CF!F56</f>
        <v>-1728666278</v>
      </c>
      <c r="F56" s="21"/>
    </row>
    <row r="57" spans="1:6" s="19" customFormat="1" x14ac:dyDescent="0.2">
      <c r="A57" s="21" t="str">
        <f>+[1]CF!A57</f>
        <v>Rambursări de leasing</v>
      </c>
      <c r="B57" s="22">
        <f>+[1]CF!C57</f>
        <v>-31939431</v>
      </c>
      <c r="C57" s="22">
        <f>+[1]CF!D57</f>
        <v>-20019855</v>
      </c>
      <c r="D57" s="22">
        <f>+[1]CF!E57</f>
        <v>-152568274</v>
      </c>
      <c r="E57" s="22">
        <f>+[1]CF!F57</f>
        <v>-95630843</v>
      </c>
      <c r="F57" s="21"/>
    </row>
    <row r="58" spans="1:6" s="19" customFormat="1" ht="12" x14ac:dyDescent="0.35">
      <c r="A58" s="21" t="str">
        <f>+[1]CF!A58</f>
        <v>Dobânzi și comisioane bancare plătite, net</v>
      </c>
      <c r="B58" s="27">
        <f>+[1]CF!C58</f>
        <v>-68310180</v>
      </c>
      <c r="C58" s="27">
        <f>+[1]CF!D58</f>
        <v>-54378494</v>
      </c>
      <c r="D58" s="27">
        <f>+[1]CF!E58</f>
        <v>-326304068</v>
      </c>
      <c r="E58" s="27">
        <f>+[1]CF!F58</f>
        <v>-259755190</v>
      </c>
      <c r="F58" s="21"/>
    </row>
    <row r="59" spans="1:6" s="19" customFormat="1" ht="12" x14ac:dyDescent="0.35">
      <c r="A59" s="30" t="str">
        <f>+[1]CF!A59</f>
        <v>Intrări (ieșiri) nete de numerar din activități de finanțare</v>
      </c>
      <c r="B59" s="29">
        <f>+[1]CF!C59</f>
        <v>20030069</v>
      </c>
      <c r="C59" s="29">
        <f>+[1]CF!D59</f>
        <v>38963735</v>
      </c>
      <c r="D59" s="29">
        <f>+[1]CF!E59</f>
        <v>95679633</v>
      </c>
      <c r="E59" s="29">
        <f>+[1]CF!F59</f>
        <v>186121970</v>
      </c>
      <c r="F59" s="30"/>
    </row>
    <row r="60" spans="1:6" s="19" customFormat="1" hidden="1" x14ac:dyDescent="0.2">
      <c r="A60" s="21">
        <f>+[1]CF!A60</f>
        <v>0</v>
      </c>
      <c r="B60" s="22">
        <f>+[1]CF!C60</f>
        <v>0</v>
      </c>
      <c r="C60" s="22">
        <f>+[1]CF!D60</f>
        <v>0</v>
      </c>
      <c r="D60" s="22">
        <f>+[1]CF!E60</f>
        <v>0</v>
      </c>
      <c r="E60" s="22">
        <f>+[1]CF!F60</f>
        <v>0</v>
      </c>
      <c r="F60" s="21"/>
    </row>
    <row r="61" spans="1:6" s="18" customFormat="1" ht="12" x14ac:dyDescent="0.35">
      <c r="A61" s="30" t="str">
        <f>+[1]CF!A61</f>
        <v>Creștere / (Descreștere) netă a numerarului și a echivalentelor de numerar</v>
      </c>
      <c r="B61" s="29">
        <f>+[1]CF!C61</f>
        <v>-61924230</v>
      </c>
      <c r="C61" s="29">
        <f>+[1]CF!D61</f>
        <v>138981985</v>
      </c>
      <c r="D61" s="29">
        <f>+[1]CF!E61</f>
        <v>-295799662</v>
      </c>
      <c r="E61" s="29">
        <f>+[1]CF!F61</f>
        <v>663889146</v>
      </c>
      <c r="F61" s="30"/>
    </row>
    <row r="62" spans="1:6" s="19" customFormat="1" hidden="1" x14ac:dyDescent="0.2">
      <c r="A62" s="21"/>
      <c r="B62" s="22">
        <f>+[1]CF!C62</f>
        <v>0</v>
      </c>
      <c r="C62" s="22">
        <f>+[1]CF!D62</f>
        <v>0</v>
      </c>
      <c r="D62" s="22">
        <f>+[1]CF!E62</f>
        <v>0</v>
      </c>
      <c r="E62" s="22">
        <f>+[1]CF!F62</f>
        <v>0</v>
      </c>
      <c r="F62" s="21"/>
    </row>
    <row r="63" spans="1:6" s="18" customFormat="1" ht="12" x14ac:dyDescent="0.35">
      <c r="A63" s="30" t="str">
        <f>+[1]CF!A63</f>
        <v>Numerar la începutul anului</v>
      </c>
      <c r="B63" s="33">
        <f>+[1]CF!C63</f>
        <v>155955200</v>
      </c>
      <c r="C63" s="33">
        <f>+[1]CF!D63</f>
        <v>16973215</v>
      </c>
      <c r="D63" s="33">
        <f>+[1]CF!E63</f>
        <v>744966799</v>
      </c>
      <c r="E63" s="33">
        <f>+[1]CF!F63</f>
        <v>81077653</v>
      </c>
      <c r="F63" s="30"/>
    </row>
    <row r="64" spans="1:6" s="19" customFormat="1" hidden="1" x14ac:dyDescent="0.2">
      <c r="A64" s="21"/>
      <c r="B64" s="34">
        <f>+[1]CF!C64</f>
        <v>0</v>
      </c>
      <c r="C64" s="34">
        <f>+[1]CF!D64</f>
        <v>0</v>
      </c>
      <c r="D64" s="34">
        <f>+[1]CF!E64</f>
        <v>0</v>
      </c>
      <c r="E64" s="34">
        <f>+[1]CF!F64</f>
        <v>0</v>
      </c>
      <c r="F64" s="21"/>
    </row>
    <row r="65" spans="1:6" s="18" customFormat="1" ht="12" x14ac:dyDescent="0.35">
      <c r="A65" s="30" t="s">
        <v>32</v>
      </c>
      <c r="B65" s="33">
        <f>+[1]CF!C65</f>
        <v>94030970</v>
      </c>
      <c r="C65" s="33">
        <f>+[1]CF!D65</f>
        <v>155955200</v>
      </c>
      <c r="D65" s="33">
        <f>+[1]CF!E65</f>
        <v>449167137</v>
      </c>
      <c r="E65" s="33">
        <f>+[1]CF!F65</f>
        <v>744966799</v>
      </c>
      <c r="F65" s="30"/>
    </row>
  </sheetData>
  <mergeCells count="1">
    <mergeCell ref="D8:E8"/>
  </mergeCells>
  <pageMargins left="0.7" right="0.7" top="0.75" bottom="0.75" header="0.3" footer="0.3"/>
  <pageSetup paperSize="9" scale="62" orientation="landscape" r:id="rId1"/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4"/>
  <sheetViews>
    <sheetView zoomScale="90" zoomScaleNormal="90" workbookViewId="0">
      <pane xSplit="1" ySplit="6" topLeftCell="B7" activePane="bottomRight" state="frozen"/>
      <selection activeCell="I33" sqref="I33"/>
      <selection pane="topRight" activeCell="I33" sqref="I33"/>
      <selection pane="bottomLeft" activeCell="I33" sqref="I33"/>
      <selection pane="bottomRight" activeCell="L5" sqref="L5"/>
    </sheetView>
  </sheetViews>
  <sheetFormatPr defaultColWidth="9" defaultRowHeight="10.199999999999999" x14ac:dyDescent="0.3"/>
  <cols>
    <col min="1" max="1" width="40.44140625" style="107" customWidth="1"/>
    <col min="2" max="2" width="12.5546875" style="74" bestFit="1" customWidth="1"/>
    <col min="3" max="3" width="13" style="74" bestFit="1" customWidth="1"/>
    <col min="4" max="4" width="14.44140625" style="74" bestFit="1" customWidth="1"/>
    <col min="5" max="5" width="15.33203125" style="74" customWidth="1"/>
    <col min="6" max="6" width="19.21875" style="74" bestFit="1" customWidth="1"/>
    <col min="7" max="7" width="15.88671875" style="74" bestFit="1" customWidth="1"/>
    <col min="8" max="8" width="11.5546875" style="74" bestFit="1" customWidth="1"/>
    <col min="9" max="9" width="21.21875" style="74" bestFit="1" customWidth="1"/>
    <col min="10" max="10" width="12.6640625" style="74" bestFit="1" customWidth="1"/>
    <col min="11" max="11" width="12.109375" style="74" bestFit="1" customWidth="1"/>
    <col min="12" max="12" width="8.109375" style="67" customWidth="1"/>
    <col min="13" max="16384" width="9" style="67"/>
  </cols>
  <sheetData>
    <row r="1" spans="1:24" x14ac:dyDescent="0.3">
      <c r="A1" s="68" t="s">
        <v>0</v>
      </c>
      <c r="L1" s="65"/>
    </row>
    <row r="2" spans="1:24" x14ac:dyDescent="0.2">
      <c r="A2" s="53" t="s">
        <v>26</v>
      </c>
      <c r="G2" s="108"/>
      <c r="L2" s="68"/>
    </row>
    <row r="3" spans="1:24" x14ac:dyDescent="0.2">
      <c r="A3" s="101" t="s">
        <v>8</v>
      </c>
      <c r="L3" s="69"/>
    </row>
    <row r="4" spans="1:24" x14ac:dyDescent="0.3">
      <c r="A4" s="102"/>
      <c r="L4" s="69"/>
    </row>
    <row r="5" spans="1:24" x14ac:dyDescent="0.3">
      <c r="A5" s="103" t="s">
        <v>6</v>
      </c>
      <c r="L5" s="70"/>
    </row>
    <row r="6" spans="1:24" s="19" customFormat="1" ht="48" x14ac:dyDescent="0.35">
      <c r="A6" s="64"/>
      <c r="B6" s="73" t="str">
        <f>+[1]CE!B7</f>
        <v>Capital subscris</v>
      </c>
      <c r="C6" s="73" t="str">
        <f>+[1]CE!C7</f>
        <v>Prime de capital</v>
      </c>
      <c r="D6" s="109" t="str">
        <f>+[1]CE!D7</f>
        <v>Rezultatul reportat</v>
      </c>
      <c r="E6" s="109" t="str">
        <f>+[1]CE!E7</f>
        <v>Rezerve din reevaluare</v>
      </c>
      <c r="F6" s="73" t="str">
        <f>+[1]CE!F7</f>
        <v xml:space="preserve"> Impozit pe profit amânat  aferent  reevaluării, recunoscut în capitaluri proprii</v>
      </c>
      <c r="G6" s="109" t="str">
        <f>+[1]CE!G7</f>
        <v>Efectul transferurilor cu acționarii</v>
      </c>
      <c r="H6" s="109" t="str">
        <f>+[1]CE!H7</f>
        <v>Alte rezerve</v>
      </c>
      <c r="I6" s="109" t="str">
        <f>+[1]CE!I7</f>
        <v>Capitaluri proprii atribuibile acționarilor societății-mamă</v>
      </c>
      <c r="J6" s="73" t="str">
        <f>+[1]CE!J7</f>
        <v>Interese care nu controlează</v>
      </c>
      <c r="K6" s="109" t="str">
        <f>+[1]CE!K7</f>
        <v>Total capitaluri</v>
      </c>
    </row>
    <row r="7" spans="1:24" s="19" customFormat="1" ht="12" x14ac:dyDescent="0.35">
      <c r="A7" s="61" t="str">
        <f>[1]CE!A8</f>
        <v>31 decembrie 2022</v>
      </c>
      <c r="B7" s="96">
        <f>[1]CE!B8</f>
        <v>881102250</v>
      </c>
      <c r="C7" s="96">
        <f>[1]CE!C8</f>
        <v>74050518</v>
      </c>
      <c r="D7" s="96">
        <f>[1]CE!D8</f>
        <v>-1158063347</v>
      </c>
      <c r="E7" s="96">
        <f>[1]CE!E8</f>
        <v>321550886</v>
      </c>
      <c r="F7" s="96">
        <f>[1]CE!F8</f>
        <v>-51797932</v>
      </c>
      <c r="G7" s="96">
        <f>[1]CE!G8</f>
        <v>-596832659</v>
      </c>
      <c r="H7" s="96">
        <f>[1]CE!H8</f>
        <v>1049992054</v>
      </c>
      <c r="I7" s="96">
        <f>[1]CE!I8</f>
        <v>520001771</v>
      </c>
      <c r="J7" s="96">
        <f>[1]CE!J8</f>
        <v>16782749</v>
      </c>
      <c r="K7" s="96">
        <f>[1]CE!K8</f>
        <v>536784519</v>
      </c>
      <c r="P7" s="47"/>
      <c r="Q7" s="47"/>
      <c r="R7" s="47"/>
      <c r="S7" s="47"/>
      <c r="T7" s="47"/>
      <c r="U7" s="47"/>
      <c r="V7" s="47"/>
      <c r="W7" s="47"/>
      <c r="X7" s="47"/>
    </row>
    <row r="8" spans="1:24" s="19" customFormat="1" x14ac:dyDescent="0.2">
      <c r="A8" s="60" t="str">
        <f>[1]CE!A9</f>
        <v>Pierderea pentru 2023</v>
      </c>
      <c r="B8" s="97">
        <f>[1]CE!B9</f>
        <v>0</v>
      </c>
      <c r="C8" s="97">
        <f>[1]CE!C9</f>
        <v>0</v>
      </c>
      <c r="D8" s="97">
        <f>[1]CE!D9</f>
        <v>-242507037</v>
      </c>
      <c r="E8" s="97">
        <f>[1]CE!E9</f>
        <v>0</v>
      </c>
      <c r="F8" s="97">
        <f>[1]CE!F9</f>
        <v>0</v>
      </c>
      <c r="G8" s="97">
        <f>[1]CE!G9</f>
        <v>0</v>
      </c>
      <c r="H8" s="97">
        <f>[1]CE!H9</f>
        <v>0</v>
      </c>
      <c r="I8" s="98">
        <f>[1]CE!I9</f>
        <v>-242507037</v>
      </c>
      <c r="J8" s="97">
        <f>[1]CE!J9</f>
        <v>1993917</v>
      </c>
      <c r="K8" s="97">
        <f>[1]CE!K9</f>
        <v>-240513120</v>
      </c>
      <c r="O8" s="47"/>
      <c r="P8" s="47"/>
      <c r="Q8" s="47"/>
      <c r="R8" s="47"/>
      <c r="S8" s="47"/>
      <c r="T8" s="47"/>
      <c r="U8" s="47"/>
      <c r="V8" s="47"/>
      <c r="W8" s="47"/>
      <c r="X8" s="47"/>
    </row>
    <row r="9" spans="1:24" s="19" customFormat="1" ht="20.399999999999999" x14ac:dyDescent="0.2">
      <c r="A9" s="60" t="str">
        <f>[1]CE!A10</f>
        <v>Câștiguri/(pierderi) actuariale din planurile de pensii cu beneficii determinate</v>
      </c>
      <c r="B9" s="97">
        <f>[1]CE!B10</f>
        <v>0</v>
      </c>
      <c r="C9" s="97">
        <f>[1]CE!C10</f>
        <v>0</v>
      </c>
      <c r="D9" s="97">
        <f>[1]CE!D10</f>
        <v>0</v>
      </c>
      <c r="E9" s="97">
        <f>[1]CE!E10</f>
        <v>0</v>
      </c>
      <c r="F9" s="97">
        <f>[1]CE!F10</f>
        <v>0</v>
      </c>
      <c r="G9" s="97">
        <f>[1]CE!G10</f>
        <v>0</v>
      </c>
      <c r="H9" s="97">
        <f>[1]CE!H10</f>
        <v>-2164198</v>
      </c>
      <c r="I9" s="98">
        <f>[1]CE!I10</f>
        <v>-2164198</v>
      </c>
      <c r="J9" s="97">
        <f>[1]CE!J10</f>
        <v>0</v>
      </c>
      <c r="K9" s="97">
        <f>[1]CE!K10</f>
        <v>-2164198</v>
      </c>
      <c r="O9" s="47"/>
      <c r="P9" s="47"/>
      <c r="Q9" s="47"/>
      <c r="R9" s="47"/>
      <c r="S9" s="47"/>
      <c r="T9" s="47"/>
      <c r="U9" s="47"/>
      <c r="V9" s="47"/>
      <c r="W9" s="47"/>
      <c r="X9" s="47"/>
    </row>
    <row r="10" spans="1:24" s="19" customFormat="1" x14ac:dyDescent="0.2">
      <c r="A10" s="60" t="str">
        <f>[1]CE!A11</f>
        <v>Rezerve hedging</v>
      </c>
      <c r="B10" s="97">
        <f>[1]CE!B11</f>
        <v>0</v>
      </c>
      <c r="C10" s="97">
        <f>[1]CE!C11</f>
        <v>0</v>
      </c>
      <c r="D10" s="97">
        <f>[1]CE!D11</f>
        <v>0</v>
      </c>
      <c r="E10" s="97">
        <f>[1]CE!E11</f>
        <v>0</v>
      </c>
      <c r="F10" s="97">
        <f>[1]CE!F11</f>
        <v>0</v>
      </c>
      <c r="G10" s="97">
        <f>[1]CE!G11</f>
        <v>0</v>
      </c>
      <c r="H10" s="97">
        <f>[1]CE!H11</f>
        <v>1859854</v>
      </c>
      <c r="I10" s="98">
        <f>[1]CE!I11</f>
        <v>1859854</v>
      </c>
      <c r="J10" s="97">
        <f>[1]CE!J11</f>
        <v>0</v>
      </c>
      <c r="K10" s="97">
        <f>[1]CE!K11</f>
        <v>1859854</v>
      </c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4" s="19" customFormat="1" x14ac:dyDescent="0.2">
      <c r="A11" s="62" t="str">
        <f>[1]CE!A12</f>
        <v>Deficit din reevaluare</v>
      </c>
      <c r="B11" s="97">
        <f>[1]CE!B12</f>
        <v>0</v>
      </c>
      <c r="C11" s="97">
        <f>[1]CE!C12</f>
        <v>0</v>
      </c>
      <c r="D11" s="97">
        <f>[1]CE!D12</f>
        <v>0</v>
      </c>
      <c r="E11" s="97">
        <f>[1]CE!E12</f>
        <v>-18744607</v>
      </c>
      <c r="F11" s="97">
        <f>[1]CE!F12</f>
        <v>0</v>
      </c>
      <c r="G11" s="97">
        <f>[1]CE!G12</f>
        <v>0</v>
      </c>
      <c r="H11" s="97">
        <f>[1]CE!H12</f>
        <v>0</v>
      </c>
      <c r="I11" s="98">
        <f>[1]CE!I12</f>
        <v>-18744607</v>
      </c>
      <c r="J11" s="97">
        <f>[1]CE!J12</f>
        <v>859199</v>
      </c>
      <c r="K11" s="97">
        <f>[1]CE!K12</f>
        <v>-17885408</v>
      </c>
      <c r="O11" s="47"/>
      <c r="P11" s="47"/>
      <c r="Q11" s="47"/>
      <c r="R11" s="47"/>
      <c r="S11" s="47"/>
      <c r="T11" s="47"/>
      <c r="U11" s="47"/>
      <c r="V11" s="47"/>
      <c r="W11" s="47"/>
      <c r="X11" s="47"/>
    </row>
    <row r="12" spans="1:24" s="19" customFormat="1" x14ac:dyDescent="0.2">
      <c r="A12" s="59" t="str">
        <f>[1]CE!A13</f>
        <v>Impozitul amânat aferent deficitului din reevaluare</v>
      </c>
      <c r="B12" s="97">
        <f>[1]CE!B13</f>
        <v>0</v>
      </c>
      <c r="C12" s="97">
        <f>[1]CE!C13</f>
        <v>0</v>
      </c>
      <c r="D12" s="97">
        <f>[1]CE!D13</f>
        <v>0</v>
      </c>
      <c r="E12" s="97">
        <f>[1]CE!E13</f>
        <v>0</v>
      </c>
      <c r="F12" s="97">
        <f>[1]CE!F13</f>
        <v>2999137</v>
      </c>
      <c r="G12" s="97">
        <f>[1]CE!G13</f>
        <v>0</v>
      </c>
      <c r="H12" s="97">
        <f>[1]CE!H13</f>
        <v>0</v>
      </c>
      <c r="I12" s="98">
        <f>[1]CE!I13</f>
        <v>2999137</v>
      </c>
      <c r="J12" s="97">
        <f>[1]CE!J13</f>
        <v>-137472</v>
      </c>
      <c r="K12" s="97">
        <f>[1]CE!K13</f>
        <v>2861665</v>
      </c>
      <c r="O12" s="47"/>
      <c r="P12" s="47"/>
      <c r="Q12" s="47"/>
      <c r="R12" s="47"/>
      <c r="S12" s="47"/>
      <c r="T12" s="47"/>
      <c r="U12" s="47"/>
      <c r="V12" s="47"/>
      <c r="W12" s="47"/>
      <c r="X12" s="47"/>
    </row>
    <row r="13" spans="1:24" s="19" customFormat="1" ht="12" x14ac:dyDescent="0.35">
      <c r="A13" s="63" t="str">
        <f>[1]CE!A14</f>
        <v>Total alte elemente ale rezultatului global</v>
      </c>
      <c r="B13" s="110">
        <f>[1]CE!B14</f>
        <v>0</v>
      </c>
      <c r="C13" s="110">
        <f>[1]CE!C14</f>
        <v>0</v>
      </c>
      <c r="D13" s="110">
        <f>[1]CE!D14</f>
        <v>0</v>
      </c>
      <c r="E13" s="110">
        <f>[1]CE!E14</f>
        <v>-18744607</v>
      </c>
      <c r="F13" s="110">
        <f>[1]CE!F14</f>
        <v>2999137</v>
      </c>
      <c r="G13" s="110">
        <f>[1]CE!G14</f>
        <v>0</v>
      </c>
      <c r="H13" s="110">
        <f>[1]CE!H14</f>
        <v>-304344</v>
      </c>
      <c r="I13" s="110">
        <f>[1]CE!I14</f>
        <v>-16049814</v>
      </c>
      <c r="J13" s="110">
        <f>[1]CE!J14</f>
        <v>721727</v>
      </c>
      <c r="K13" s="110">
        <f>[1]CE!K14</f>
        <v>-15328087</v>
      </c>
      <c r="O13" s="47"/>
      <c r="P13" s="47"/>
      <c r="Q13" s="47"/>
      <c r="R13" s="47"/>
      <c r="S13" s="47"/>
      <c r="T13" s="47"/>
      <c r="U13" s="47"/>
      <c r="V13" s="47"/>
      <c r="W13" s="47"/>
      <c r="X13" s="47"/>
    </row>
    <row r="14" spans="1:24" s="19" customFormat="1" ht="12" x14ac:dyDescent="0.35">
      <c r="A14" s="61" t="str">
        <f>[1]CE!A15</f>
        <v>Total rezultat global</v>
      </c>
      <c r="B14" s="110">
        <f>[1]CE!B15</f>
        <v>0</v>
      </c>
      <c r="C14" s="110">
        <f>[1]CE!C15</f>
        <v>0</v>
      </c>
      <c r="D14" s="110">
        <f>[1]CE!D15</f>
        <v>-242507037</v>
      </c>
      <c r="E14" s="110">
        <f>[1]CE!E15</f>
        <v>-18744607</v>
      </c>
      <c r="F14" s="110">
        <f>[1]CE!F15</f>
        <v>2999137</v>
      </c>
      <c r="G14" s="110">
        <f>[1]CE!G15</f>
        <v>0</v>
      </c>
      <c r="H14" s="110">
        <f>[1]CE!H15</f>
        <v>-304344</v>
      </c>
      <c r="I14" s="110">
        <f>[1]CE!I15</f>
        <v>-258556851</v>
      </c>
      <c r="J14" s="110">
        <f>[1]CE!J15</f>
        <v>2715644</v>
      </c>
      <c r="K14" s="110">
        <f>[1]CE!K15</f>
        <v>-255841207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</row>
    <row r="15" spans="1:24" s="19" customFormat="1" ht="20.399999999999999" x14ac:dyDescent="0.2">
      <c r="A15" s="59" t="str">
        <f>[1]CE!A16</f>
        <v>Transferul în rezultatul reportat a rezervei de reevaluare realizată</v>
      </c>
      <c r="B15" s="97">
        <f>[1]CE!B16</f>
        <v>0</v>
      </c>
      <c r="C15" s="97">
        <f>[1]CE!C16</f>
        <v>0</v>
      </c>
      <c r="D15" s="97">
        <f>[1]CE!D16</f>
        <v>33717208</v>
      </c>
      <c r="E15" s="97">
        <f>[1]CE!E16</f>
        <v>-33717208</v>
      </c>
      <c r="F15" s="97">
        <f>[1]CE!F16</f>
        <v>0</v>
      </c>
      <c r="G15" s="97">
        <f>[1]CE!G16</f>
        <v>0</v>
      </c>
      <c r="H15" s="97">
        <f>[1]CE!H16</f>
        <v>0</v>
      </c>
      <c r="I15" s="98">
        <f>[1]CE!I16</f>
        <v>0</v>
      </c>
      <c r="J15" s="97">
        <f>[1]CE!J16</f>
        <v>0</v>
      </c>
      <c r="K15" s="97">
        <f>[1]CE!K16</f>
        <v>0</v>
      </c>
      <c r="O15" s="47"/>
      <c r="P15" s="47"/>
      <c r="Q15" s="47"/>
      <c r="R15" s="47"/>
      <c r="S15" s="47"/>
      <c r="T15" s="47"/>
      <c r="U15" s="47"/>
      <c r="V15" s="47"/>
      <c r="W15" s="47"/>
      <c r="X15" s="47"/>
    </row>
    <row r="16" spans="1:24" s="19" customFormat="1" ht="20.399999999999999" x14ac:dyDescent="0.2">
      <c r="A16" s="60" t="str">
        <f>[1]CE!A17</f>
        <v>Impozitul amânat, aferent rezervei de reevaluare realizată, transferat în rezultatul reportat</v>
      </c>
      <c r="B16" s="97">
        <f>[1]CE!B17</f>
        <v>0</v>
      </c>
      <c r="C16" s="97">
        <f>[1]CE!C17</f>
        <v>0</v>
      </c>
      <c r="D16" s="97">
        <f>[1]CE!D17</f>
        <v>0</v>
      </c>
      <c r="E16" s="97">
        <f>[1]CE!E17</f>
        <v>0</v>
      </c>
      <c r="F16" s="97">
        <f>[1]CE!F17</f>
        <v>5345393</v>
      </c>
      <c r="G16" s="97">
        <f>[1]CE!G17</f>
        <v>0</v>
      </c>
      <c r="H16" s="97">
        <f>[1]CE!H17</f>
        <v>0</v>
      </c>
      <c r="I16" s="98">
        <f>[1]CE!I17</f>
        <v>5345393</v>
      </c>
      <c r="J16" s="97">
        <f>[1]CE!J17</f>
        <v>49361</v>
      </c>
      <c r="K16" s="97">
        <f>[1]CE!K17</f>
        <v>5394754</v>
      </c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1:24" s="19" customFormat="1" hidden="1" x14ac:dyDescent="0.2">
      <c r="A17" s="60" t="str">
        <f>[1]CE!A18</f>
        <v>Diminuare capital social</v>
      </c>
      <c r="B17" s="97">
        <f>[1]CE!B18</f>
        <v>0</v>
      </c>
      <c r="C17" s="97">
        <f>[1]CE!C18</f>
        <v>0</v>
      </c>
      <c r="D17" s="97">
        <f>[1]CE!D18</f>
        <v>0</v>
      </c>
      <c r="E17" s="97">
        <f>[1]CE!E18</f>
        <v>0</v>
      </c>
      <c r="F17" s="97">
        <f>[1]CE!F18</f>
        <v>0</v>
      </c>
      <c r="G17" s="97">
        <f>[1]CE!G18</f>
        <v>0</v>
      </c>
      <c r="H17" s="97">
        <f>[1]CE!H18</f>
        <v>0</v>
      </c>
      <c r="I17" s="98">
        <f>[1]CE!I18</f>
        <v>0</v>
      </c>
      <c r="J17" s="97">
        <f>[1]CE!J18</f>
        <v>0</v>
      </c>
      <c r="K17" s="97">
        <f>[1]CE!K18</f>
        <v>0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s="19" customFormat="1" ht="12" x14ac:dyDescent="0.35">
      <c r="A18" s="61" t="str">
        <f>[1]CE!A19</f>
        <v>31 decembrie 2023</v>
      </c>
      <c r="B18" s="96">
        <f>[1]CE!B19</f>
        <v>881102250</v>
      </c>
      <c r="C18" s="96">
        <f>[1]CE!C19</f>
        <v>74050518</v>
      </c>
      <c r="D18" s="96">
        <f>[1]CE!D19</f>
        <v>-1366853176</v>
      </c>
      <c r="E18" s="96">
        <f>[1]CE!E19</f>
        <v>269089071</v>
      </c>
      <c r="F18" s="96">
        <f>[1]CE!F19</f>
        <v>-43453402</v>
      </c>
      <c r="G18" s="96">
        <f>[1]CE!G19</f>
        <v>-596832659</v>
      </c>
      <c r="H18" s="96">
        <f>[1]CE!H19</f>
        <v>1049687710</v>
      </c>
      <c r="I18" s="96">
        <f>[1]CE!I19</f>
        <v>266790312</v>
      </c>
      <c r="J18" s="96">
        <f>[1]CE!J19</f>
        <v>19547754</v>
      </c>
      <c r="K18" s="96">
        <f>[1]CE!K19</f>
        <v>286338066</v>
      </c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s="19" customFormat="1" x14ac:dyDescent="0.2">
      <c r="A19" s="64"/>
      <c r="B19" s="97"/>
      <c r="C19" s="97"/>
      <c r="D19" s="97"/>
      <c r="E19" s="97"/>
      <c r="F19" s="97"/>
      <c r="G19" s="97"/>
      <c r="H19" s="97"/>
      <c r="I19" s="98"/>
      <c r="J19" s="97"/>
      <c r="K19" s="9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s="19" customFormat="1" x14ac:dyDescent="0.2">
      <c r="A20" s="64"/>
      <c r="B20" s="97"/>
      <c r="C20" s="97"/>
      <c r="D20" s="97"/>
      <c r="E20" s="97"/>
      <c r="F20" s="97"/>
      <c r="G20" s="97"/>
      <c r="H20" s="97"/>
      <c r="I20" s="97"/>
      <c r="J20" s="97"/>
      <c r="K20" s="9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s="19" customFormat="1" ht="12" x14ac:dyDescent="0.35">
      <c r="A21" s="61" t="str">
        <f>[1]CE!A22</f>
        <v>31 decembrie 2023</v>
      </c>
      <c r="B21" s="96">
        <f>[1]CE!B22</f>
        <v>881102250</v>
      </c>
      <c r="C21" s="96">
        <f>[1]CE!C22</f>
        <v>74050518</v>
      </c>
      <c r="D21" s="96">
        <f>[1]CE!D22</f>
        <v>-1366853176</v>
      </c>
      <c r="E21" s="96">
        <f>[1]CE!E22</f>
        <v>269089071</v>
      </c>
      <c r="F21" s="96">
        <f>[1]CE!F22</f>
        <v>-43453402</v>
      </c>
      <c r="G21" s="96">
        <f>[1]CE!G22</f>
        <v>-596832659</v>
      </c>
      <c r="H21" s="96">
        <f>[1]CE!H22</f>
        <v>1049687710</v>
      </c>
      <c r="I21" s="96">
        <f>[1]CE!I22</f>
        <v>266790312</v>
      </c>
      <c r="J21" s="96">
        <f>[1]CE!J22</f>
        <v>19547754</v>
      </c>
      <c r="K21" s="96">
        <f>[1]CE!K22</f>
        <v>286338066</v>
      </c>
      <c r="O21" s="47"/>
      <c r="P21" s="47"/>
      <c r="Q21" s="47"/>
      <c r="R21" s="47"/>
      <c r="S21" s="47"/>
      <c r="T21" s="47"/>
      <c r="U21" s="47"/>
      <c r="V21" s="47"/>
      <c r="W21" s="47"/>
      <c r="X21" s="47"/>
    </row>
    <row r="22" spans="1:24" s="19" customFormat="1" x14ac:dyDescent="0.2">
      <c r="A22" s="60" t="str">
        <f>[1]CE!A23</f>
        <v>Pierderea pentru 2024</v>
      </c>
      <c r="B22" s="98">
        <f>[1]CE!B23</f>
        <v>0</v>
      </c>
      <c r="C22" s="98">
        <f>[1]CE!C23</f>
        <v>0</v>
      </c>
      <c r="D22" s="98">
        <f>[1]CE!D23</f>
        <v>-78536758</v>
      </c>
      <c r="E22" s="98">
        <f>[1]CE!E23</f>
        <v>0</v>
      </c>
      <c r="F22" s="98">
        <f>[1]CE!F23</f>
        <v>0</v>
      </c>
      <c r="G22" s="98">
        <f>[1]CE!G23</f>
        <v>0</v>
      </c>
      <c r="H22" s="98">
        <f>[1]CE!H23</f>
        <v>0</v>
      </c>
      <c r="I22" s="98">
        <f>[1]CE!I23</f>
        <v>-78536758</v>
      </c>
      <c r="J22" s="98">
        <f>[1]CE!J23</f>
        <v>146774</v>
      </c>
      <c r="K22" s="98">
        <f>[1]CE!K23</f>
        <v>-78389984</v>
      </c>
      <c r="O22" s="47"/>
      <c r="P22" s="47"/>
      <c r="Q22" s="47"/>
      <c r="R22" s="47"/>
      <c r="S22" s="47"/>
      <c r="T22" s="47"/>
      <c r="U22" s="47"/>
      <c r="V22" s="47"/>
      <c r="W22" s="47"/>
      <c r="X22" s="47"/>
    </row>
    <row r="23" spans="1:24" s="19" customFormat="1" hidden="1" x14ac:dyDescent="0.2">
      <c r="A23" s="60" t="str">
        <f>[1]CE!A24</f>
        <v>Deficit din reevaluare</v>
      </c>
      <c r="B23" s="98">
        <f>[1]CE!B24</f>
        <v>0</v>
      </c>
      <c r="C23" s="98">
        <f>[1]CE!C24</f>
        <v>0</v>
      </c>
      <c r="D23" s="98">
        <f>[1]CE!D24</f>
        <v>0</v>
      </c>
      <c r="E23" s="98">
        <f>[1]CE!E24</f>
        <v>0</v>
      </c>
      <c r="F23" s="98">
        <f>[1]CE!F24</f>
        <v>0</v>
      </c>
      <c r="G23" s="98">
        <f>[1]CE!G24</f>
        <v>0</v>
      </c>
      <c r="H23" s="98">
        <f>[1]CE!H24</f>
        <v>0</v>
      </c>
      <c r="I23" s="98">
        <f>[1]CE!I24</f>
        <v>0</v>
      </c>
      <c r="J23" s="99">
        <f>[1]CE!J24</f>
        <v>0</v>
      </c>
      <c r="K23" s="98">
        <f>[1]CE!K24</f>
        <v>0</v>
      </c>
      <c r="O23" s="47"/>
      <c r="P23" s="47"/>
      <c r="Q23" s="47"/>
      <c r="R23" s="47"/>
      <c r="S23" s="47"/>
      <c r="T23" s="47"/>
      <c r="U23" s="47"/>
      <c r="V23" s="47"/>
      <c r="W23" s="47"/>
      <c r="X23" s="47"/>
    </row>
    <row r="24" spans="1:24" s="19" customFormat="1" hidden="1" x14ac:dyDescent="0.2">
      <c r="A24" s="59" t="str">
        <f>[1]CE!A25</f>
        <v>Impozitul amânat aferent deficitului din reevaluare</v>
      </c>
      <c r="B24" s="98">
        <f>[1]CE!B25</f>
        <v>0</v>
      </c>
      <c r="C24" s="98">
        <f>[1]CE!C25</f>
        <v>0</v>
      </c>
      <c r="D24" s="98">
        <f>[1]CE!D25</f>
        <v>0</v>
      </c>
      <c r="E24" s="98">
        <f>[1]CE!E25</f>
        <v>0</v>
      </c>
      <c r="F24" s="98">
        <f>[1]CE!F25</f>
        <v>0</v>
      </c>
      <c r="G24" s="98">
        <f>[1]CE!G25</f>
        <v>0</v>
      </c>
      <c r="H24" s="98">
        <f>[1]CE!H25</f>
        <v>0</v>
      </c>
      <c r="I24" s="98">
        <f>[1]CE!I25</f>
        <v>0</v>
      </c>
      <c r="J24" s="99">
        <f>[1]CE!J25</f>
        <v>0</v>
      </c>
      <c r="K24" s="98">
        <f>[1]CE!K25</f>
        <v>0</v>
      </c>
      <c r="O24" s="47"/>
      <c r="P24" s="47"/>
      <c r="Q24" s="47"/>
      <c r="R24" s="47"/>
      <c r="S24" s="47"/>
      <c r="T24" s="47"/>
      <c r="U24" s="47"/>
      <c r="V24" s="47"/>
      <c r="W24" s="47"/>
      <c r="X24" s="47"/>
    </row>
    <row r="25" spans="1:24" s="19" customFormat="1" x14ac:dyDescent="0.2">
      <c r="A25" s="60" t="str">
        <f>[1]CE!A26</f>
        <v>Rezerve hedging</v>
      </c>
      <c r="B25" s="98">
        <f>[1]CE!B26</f>
        <v>0</v>
      </c>
      <c r="C25" s="98">
        <f>[1]CE!C26</f>
        <v>0</v>
      </c>
      <c r="D25" s="98">
        <f>[1]CE!D26</f>
        <v>0</v>
      </c>
      <c r="E25" s="98">
        <f>[1]CE!E26</f>
        <v>0</v>
      </c>
      <c r="F25" s="98">
        <f>[1]CE!F26</f>
        <v>0</v>
      </c>
      <c r="G25" s="98">
        <f>[1]CE!G26</f>
        <v>0</v>
      </c>
      <c r="H25" s="98">
        <f>[1]CE!H26</f>
        <v>-2020954</v>
      </c>
      <c r="I25" s="98">
        <f>[1]CE!I26</f>
        <v>-2020954</v>
      </c>
      <c r="J25" s="98">
        <f>[1]CE!J26</f>
        <v>0</v>
      </c>
      <c r="K25" s="98">
        <f>[1]CE!K26</f>
        <v>-2020954</v>
      </c>
      <c r="O25" s="47"/>
      <c r="P25" s="47"/>
      <c r="Q25" s="47"/>
      <c r="R25" s="47"/>
      <c r="S25" s="47"/>
      <c r="T25" s="47"/>
      <c r="U25" s="47"/>
      <c r="V25" s="47"/>
      <c r="W25" s="47"/>
      <c r="X25" s="47"/>
    </row>
    <row r="26" spans="1:24" s="19" customFormat="1" ht="20.399999999999999" x14ac:dyDescent="0.2">
      <c r="A26" s="60" t="str">
        <f>[1]CE!A27</f>
        <v>Câștiguri/(pierderi) actuariale din planurile de pensii cu beneficii determinate</v>
      </c>
      <c r="B26" s="98">
        <f>[1]CE!B27</f>
        <v>0</v>
      </c>
      <c r="C26" s="98">
        <f>[1]CE!C27</f>
        <v>0</v>
      </c>
      <c r="D26" s="98">
        <f>[1]CE!D27</f>
        <v>0</v>
      </c>
      <c r="E26" s="98">
        <f>[1]CE!E27</f>
        <v>0</v>
      </c>
      <c r="F26" s="98">
        <f>[1]CE!F27</f>
        <v>0</v>
      </c>
      <c r="G26" s="98">
        <f>[1]CE!G27</f>
        <v>0</v>
      </c>
      <c r="H26" s="98">
        <f>[1]CE!H27</f>
        <v>1361824</v>
      </c>
      <c r="I26" s="98">
        <f>[1]CE!I27</f>
        <v>1361824</v>
      </c>
      <c r="J26" s="98">
        <f>[1]CE!J27</f>
        <v>0</v>
      </c>
      <c r="K26" s="98">
        <f>[1]CE!K27</f>
        <v>1361824</v>
      </c>
      <c r="O26" s="47"/>
      <c r="P26" s="47"/>
      <c r="Q26" s="47"/>
      <c r="R26" s="47"/>
      <c r="S26" s="47"/>
      <c r="T26" s="47"/>
      <c r="U26" s="47"/>
      <c r="V26" s="47"/>
      <c r="W26" s="47"/>
      <c r="X26" s="47"/>
    </row>
    <row r="27" spans="1:24" s="19" customFormat="1" ht="12" x14ac:dyDescent="0.35">
      <c r="A27" s="63" t="str">
        <f>[1]CE!A28</f>
        <v>Total alte elemente ale rezultatului global</v>
      </c>
      <c r="B27" s="96">
        <f>[1]CE!B28</f>
        <v>0</v>
      </c>
      <c r="C27" s="96">
        <f>[1]CE!C28</f>
        <v>0</v>
      </c>
      <c r="D27" s="96">
        <f>[1]CE!D28</f>
        <v>0</v>
      </c>
      <c r="E27" s="96">
        <f>[1]CE!E28</f>
        <v>0</v>
      </c>
      <c r="F27" s="96">
        <f>[1]CE!F28</f>
        <v>0</v>
      </c>
      <c r="G27" s="96">
        <f>[1]CE!G28</f>
        <v>0</v>
      </c>
      <c r="H27" s="96">
        <f>[1]CE!H28</f>
        <v>-659130</v>
      </c>
      <c r="I27" s="96">
        <f>[1]CE!I28</f>
        <v>-659130</v>
      </c>
      <c r="J27" s="96">
        <f>[1]CE!J28</f>
        <v>0</v>
      </c>
      <c r="K27" s="96">
        <f>[1]CE!K28</f>
        <v>-659130</v>
      </c>
      <c r="L27" s="47"/>
      <c r="O27" s="47"/>
      <c r="P27" s="47"/>
      <c r="Q27" s="47"/>
      <c r="R27" s="47"/>
      <c r="S27" s="47"/>
      <c r="T27" s="47"/>
      <c r="U27" s="47"/>
      <c r="V27" s="47"/>
      <c r="W27" s="47"/>
      <c r="X27" s="47"/>
    </row>
    <row r="28" spans="1:24" s="19" customFormat="1" ht="12" x14ac:dyDescent="0.35">
      <c r="A28" s="61" t="str">
        <f>[1]CE!A29</f>
        <v>Total rezultat global</v>
      </c>
      <c r="B28" s="96">
        <f>[1]CE!B29</f>
        <v>0</v>
      </c>
      <c r="C28" s="96">
        <f>[1]CE!C29</f>
        <v>0</v>
      </c>
      <c r="D28" s="96">
        <f>[1]CE!D29</f>
        <v>-78536758</v>
      </c>
      <c r="E28" s="96">
        <f>[1]CE!E29</f>
        <v>0</v>
      </c>
      <c r="F28" s="96">
        <f>[1]CE!F29</f>
        <v>0</v>
      </c>
      <c r="G28" s="96">
        <f>[1]CE!G29</f>
        <v>0</v>
      </c>
      <c r="H28" s="96">
        <f>[1]CE!H29</f>
        <v>-659130</v>
      </c>
      <c r="I28" s="96">
        <f>[1]CE!I29</f>
        <v>-79195888</v>
      </c>
      <c r="J28" s="96">
        <f>[1]CE!J29</f>
        <v>146774</v>
      </c>
      <c r="K28" s="96">
        <f>[1]CE!K29</f>
        <v>-79049114</v>
      </c>
      <c r="L28" s="47"/>
      <c r="O28" s="47"/>
      <c r="P28" s="47"/>
      <c r="Q28" s="47"/>
      <c r="R28" s="47"/>
      <c r="S28" s="47"/>
      <c r="T28" s="47"/>
      <c r="U28" s="47"/>
      <c r="V28" s="47"/>
      <c r="W28" s="47"/>
      <c r="X28" s="47"/>
    </row>
    <row r="29" spans="1:24" s="19" customFormat="1" ht="20.399999999999999" x14ac:dyDescent="0.2">
      <c r="A29" s="59" t="str">
        <f>[1]CE!A30</f>
        <v>Transferul în rezultatul reportat a rezervei de reevaluare realizată</v>
      </c>
      <c r="B29" s="98">
        <f>[1]CE!B30</f>
        <v>0</v>
      </c>
      <c r="C29" s="98">
        <f>[1]CE!C30</f>
        <v>0</v>
      </c>
      <c r="D29" s="98">
        <f>[1]CE!D30</f>
        <v>55493893</v>
      </c>
      <c r="E29" s="98">
        <f>[1]CE!E30</f>
        <v>-55493893</v>
      </c>
      <c r="F29" s="98">
        <f>[1]CE!F30</f>
        <v>0</v>
      </c>
      <c r="G29" s="98">
        <f>[1]CE!G30</f>
        <v>0</v>
      </c>
      <c r="H29" s="98">
        <f>[1]CE!H30</f>
        <v>0</v>
      </c>
      <c r="I29" s="98">
        <f>[1]CE!I30</f>
        <v>0</v>
      </c>
      <c r="J29" s="98">
        <f>[1]CE!J30</f>
        <v>0</v>
      </c>
      <c r="K29" s="98">
        <f>[1]CE!K30</f>
        <v>0</v>
      </c>
      <c r="O29" s="47"/>
      <c r="P29" s="47"/>
      <c r="Q29" s="47"/>
      <c r="R29" s="47"/>
      <c r="S29" s="47"/>
      <c r="T29" s="47"/>
      <c r="U29" s="47"/>
      <c r="V29" s="47"/>
      <c r="W29" s="47"/>
      <c r="X29" s="47"/>
    </row>
    <row r="30" spans="1:24" s="19" customFormat="1" ht="20.399999999999999" x14ac:dyDescent="0.2">
      <c r="A30" s="60" t="str">
        <f>[1]CE!A31</f>
        <v>Impozitul amânat, aferent rezervei de reevaluare realizată, transferat în rezultatul reportat</v>
      </c>
      <c r="B30" s="98">
        <f>[1]CE!B31</f>
        <v>0</v>
      </c>
      <c r="C30" s="98">
        <f>[1]CE!C31</f>
        <v>0</v>
      </c>
      <c r="D30" s="98">
        <f>[1]CE!D31</f>
        <v>0</v>
      </c>
      <c r="E30" s="98">
        <f>[1]CE!E31</f>
        <v>0</v>
      </c>
      <c r="F30" s="98">
        <f>[1]CE!F31</f>
        <v>8786458</v>
      </c>
      <c r="G30" s="98">
        <f>[1]CE!G31</f>
        <v>0</v>
      </c>
      <c r="H30" s="98">
        <f>[1]CE!H31</f>
        <v>0</v>
      </c>
      <c r="I30" s="98">
        <f>[1]CE!I31</f>
        <v>8786458</v>
      </c>
      <c r="J30" s="98">
        <f>[1]CE!J31</f>
        <v>92564</v>
      </c>
      <c r="K30" s="98">
        <f>[1]CE!K31</f>
        <v>8879022</v>
      </c>
      <c r="O30" s="47"/>
      <c r="P30" s="47"/>
      <c r="Q30" s="47"/>
      <c r="R30" s="47"/>
      <c r="S30" s="47"/>
      <c r="T30" s="47"/>
      <c r="U30" s="47"/>
      <c r="V30" s="47"/>
      <c r="W30" s="47"/>
      <c r="X30" s="47"/>
    </row>
    <row r="31" spans="1:24" s="19" customFormat="1" hidden="1" x14ac:dyDescent="0.2">
      <c r="A31" s="60" t="str">
        <f>[1]CE!A32</f>
        <v>Diminuare capital social</v>
      </c>
      <c r="B31" s="98">
        <f>[1]CE!B32</f>
        <v>0</v>
      </c>
      <c r="C31" s="98">
        <f>[1]CE!C32</f>
        <v>0</v>
      </c>
      <c r="D31" s="98">
        <f>[1]CE!D32</f>
        <v>0</v>
      </c>
      <c r="E31" s="98">
        <f>[1]CE!E32</f>
        <v>0</v>
      </c>
      <c r="F31" s="98">
        <f>[1]CE!F32</f>
        <v>0</v>
      </c>
      <c r="G31" s="98">
        <f>[1]CE!G32</f>
        <v>0</v>
      </c>
      <c r="H31" s="98">
        <f>[1]CE!H32</f>
        <v>0</v>
      </c>
      <c r="I31" s="99">
        <f>[1]CE!I32</f>
        <v>0</v>
      </c>
      <c r="J31" s="99">
        <f>[1]CE!J32</f>
        <v>0</v>
      </c>
      <c r="K31" s="99">
        <f>[1]CE!K32</f>
        <v>0</v>
      </c>
      <c r="O31" s="47"/>
      <c r="P31" s="47"/>
      <c r="Q31" s="47"/>
      <c r="R31" s="47"/>
      <c r="S31" s="47"/>
      <c r="T31" s="47"/>
      <c r="U31" s="47"/>
      <c r="V31" s="47"/>
      <c r="W31" s="47"/>
      <c r="X31" s="47"/>
    </row>
    <row r="32" spans="1:24" s="19" customFormat="1" ht="12" x14ac:dyDescent="0.35">
      <c r="A32" s="61" t="str">
        <f>[1]CE!A33</f>
        <v>31 decembrie 2024</v>
      </c>
      <c r="B32" s="96">
        <f>[1]CE!B33</f>
        <v>881102250</v>
      </c>
      <c r="C32" s="96">
        <f>[1]CE!C33</f>
        <v>74050518</v>
      </c>
      <c r="D32" s="96">
        <f>[1]CE!D33</f>
        <v>-1389896041</v>
      </c>
      <c r="E32" s="96">
        <f>[1]CE!E33</f>
        <v>213595178</v>
      </c>
      <c r="F32" s="96">
        <f>[1]CE!F33</f>
        <v>-34666944</v>
      </c>
      <c r="G32" s="96">
        <f>[1]CE!G33</f>
        <v>-596832659</v>
      </c>
      <c r="H32" s="96">
        <f>[1]CE!H33</f>
        <v>1049028580</v>
      </c>
      <c r="I32" s="96">
        <f>[1]CE!I33</f>
        <v>196380882</v>
      </c>
      <c r="J32" s="96">
        <f>[1]CE!J33</f>
        <v>19787092</v>
      </c>
      <c r="K32" s="96">
        <f>[1]CE!K33</f>
        <v>216167974</v>
      </c>
      <c r="O32" s="47"/>
      <c r="P32" s="47"/>
      <c r="Q32" s="47"/>
      <c r="R32" s="47"/>
      <c r="S32" s="47"/>
      <c r="T32" s="47"/>
      <c r="U32" s="47"/>
      <c r="V32" s="47"/>
      <c r="W32" s="47"/>
      <c r="X32" s="47"/>
    </row>
    <row r="33" spans="1:12" ht="12" x14ac:dyDescent="0.35">
      <c r="A33" s="104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2"/>
    </row>
    <row r="34" spans="1:12" s="100" customFormat="1" ht="12" hidden="1" x14ac:dyDescent="0.35">
      <c r="A34" s="105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66"/>
    </row>
    <row r="35" spans="1:12" s="100" customFormat="1" ht="12" hidden="1" x14ac:dyDescent="0.35">
      <c r="A35" s="105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66"/>
    </row>
    <row r="36" spans="1:12" s="100" customFormat="1" ht="12" hidden="1" x14ac:dyDescent="0.35">
      <c r="A36" s="105"/>
      <c r="B36" s="73" t="s">
        <v>17</v>
      </c>
      <c r="C36" s="73"/>
      <c r="D36" s="73"/>
      <c r="E36" s="73"/>
      <c r="F36" s="73"/>
      <c r="G36" s="73"/>
      <c r="H36" s="73"/>
      <c r="I36" s="73"/>
      <c r="J36" s="73"/>
      <c r="K36" s="73"/>
      <c r="L36" s="66"/>
    </row>
    <row r="37" spans="1:12" s="100" customFormat="1" ht="12" hidden="1" x14ac:dyDescent="0.35">
      <c r="A37" s="105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66"/>
    </row>
    <row r="38" spans="1:12" s="100" customFormat="1" ht="12" hidden="1" x14ac:dyDescent="0.35">
      <c r="A38" s="105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66"/>
    </row>
    <row r="39" spans="1:12" s="100" customFormat="1" ht="12" hidden="1" x14ac:dyDescent="0.35">
      <c r="A39" s="105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66"/>
    </row>
    <row r="40" spans="1:12" s="100" customFormat="1" ht="12" x14ac:dyDescent="0.35">
      <c r="A40" s="105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66"/>
    </row>
    <row r="41" spans="1:12" s="100" customFormat="1" ht="12" x14ac:dyDescent="0.35">
      <c r="A41" s="105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66"/>
    </row>
    <row r="42" spans="1:12" s="100" customFormat="1" ht="12" x14ac:dyDescent="0.35">
      <c r="A42" s="105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66"/>
    </row>
    <row r="43" spans="1:12" x14ac:dyDescent="0.3">
      <c r="A43" s="103" t="s">
        <v>7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70"/>
    </row>
    <row r="44" spans="1:12" ht="48" x14ac:dyDescent="0.35">
      <c r="A44" s="106"/>
      <c r="B44" s="73" t="str">
        <f>+[1]CE!B45</f>
        <v>Capital subscris</v>
      </c>
      <c r="C44" s="73" t="str">
        <f>+[1]CE!C45</f>
        <v>Prime de capital</v>
      </c>
      <c r="D44" s="109" t="str">
        <f>+[1]CE!D45</f>
        <v>Rezultatul reportat</v>
      </c>
      <c r="E44" s="109" t="str">
        <f>+[1]CE!E45</f>
        <v>Rezerve din reevaluare</v>
      </c>
      <c r="F44" s="73" t="str">
        <f>+[1]CE!F45</f>
        <v xml:space="preserve"> Impozit pe profit amânat  aferent  reevaluării, recunoscut în capitaluri proprii</v>
      </c>
      <c r="G44" s="109" t="str">
        <f>+[1]CE!G45</f>
        <v>Efectul transferurilor cu acționarii</v>
      </c>
      <c r="H44" s="109" t="str">
        <f>+[1]CE!H45</f>
        <v>Alte rezerve</v>
      </c>
      <c r="I44" s="109" t="str">
        <f>+[1]CE!I45</f>
        <v>Capitaluri proprii atribuibile acționarilor societății-mamă</v>
      </c>
      <c r="J44" s="73" t="str">
        <f>+[1]CE!J45</f>
        <v>Interese care nu controlează</v>
      </c>
      <c r="K44" s="109" t="str">
        <f>+[1]CE!K45</f>
        <v>Total capitaluri</v>
      </c>
      <c r="L44" s="72"/>
    </row>
    <row r="45" spans="1:12" ht="12" x14ac:dyDescent="0.35">
      <c r="A45" s="61" t="str">
        <f>[1]CE!A46</f>
        <v>31 decembrie 2022</v>
      </c>
      <c r="B45" s="96">
        <f>[1]CE!B46</f>
        <v>4208849228</v>
      </c>
      <c r="C45" s="96">
        <f>[1]CE!C46</f>
        <v>353724514</v>
      </c>
      <c r="D45" s="96">
        <f>[1]CE!D46</f>
        <v>-5531836996</v>
      </c>
      <c r="E45" s="96">
        <f>[1]CE!E46</f>
        <v>1535984272</v>
      </c>
      <c r="F45" s="96">
        <f>[1]CE!F46</f>
        <v>-247428362</v>
      </c>
      <c r="G45" s="96">
        <f>[1]CE!G46</f>
        <v>-2850950246</v>
      </c>
      <c r="H45" s="96">
        <f>[1]CE!H46</f>
        <v>5015602044</v>
      </c>
      <c r="I45" s="96">
        <f>[1]CE!I46</f>
        <v>2483944454</v>
      </c>
      <c r="J45" s="96">
        <f>[1]CE!J46</f>
        <v>80167835</v>
      </c>
      <c r="K45" s="96">
        <f>[1]CE!K46</f>
        <v>2564112289</v>
      </c>
      <c r="L45" s="57"/>
    </row>
    <row r="46" spans="1:12" x14ac:dyDescent="0.2">
      <c r="A46" s="60" t="str">
        <f>[1]CE!A47</f>
        <v>Pierderea pentru 2023</v>
      </c>
      <c r="B46" s="97">
        <f>[1]CE!B47</f>
        <v>0</v>
      </c>
      <c r="C46" s="97">
        <f>[1]CE!C47</f>
        <v>0</v>
      </c>
      <c r="D46" s="97">
        <f>[1]CE!D47</f>
        <v>-1158407614</v>
      </c>
      <c r="E46" s="97">
        <f>[1]CE!E47</f>
        <v>0</v>
      </c>
      <c r="F46" s="97">
        <f>[1]CE!F47</f>
        <v>0</v>
      </c>
      <c r="G46" s="97">
        <f>[1]CE!G47</f>
        <v>0</v>
      </c>
      <c r="H46" s="97">
        <f>[1]CE!H47</f>
        <v>0</v>
      </c>
      <c r="I46" s="98">
        <f>[1]CE!I47</f>
        <v>-1158407614</v>
      </c>
      <c r="J46" s="97">
        <f>[1]CE!J47</f>
        <v>9524543</v>
      </c>
      <c r="K46" s="97">
        <f>[1]CE!K47</f>
        <v>-1148883071</v>
      </c>
      <c r="L46" s="57"/>
    </row>
    <row r="47" spans="1:12" ht="20.399999999999999" x14ac:dyDescent="0.2">
      <c r="A47" s="60" t="str">
        <f>[1]CE!A48</f>
        <v>Câștiguri/(pierderi) actuariale din planurile de pensii cu beneficii determinate</v>
      </c>
      <c r="B47" s="97">
        <f>[1]CE!B48</f>
        <v>0</v>
      </c>
      <c r="C47" s="97">
        <f>[1]CE!C48</f>
        <v>0</v>
      </c>
      <c r="D47" s="97">
        <f>[1]CE!D48</f>
        <v>0</v>
      </c>
      <c r="E47" s="97">
        <f>[1]CE!E48</f>
        <v>0</v>
      </c>
      <c r="F47" s="97">
        <f>[1]CE!F48</f>
        <v>0</v>
      </c>
      <c r="G47" s="97">
        <f>[1]CE!G48</f>
        <v>0</v>
      </c>
      <c r="H47" s="97">
        <f>[1]CE!H48</f>
        <v>-10337942</v>
      </c>
      <c r="I47" s="98">
        <f>[1]CE!I48</f>
        <v>-10337942</v>
      </c>
      <c r="J47" s="97">
        <f>[1]CE!J48</f>
        <v>0</v>
      </c>
      <c r="K47" s="97">
        <f>[1]CE!K48</f>
        <v>-10337942</v>
      </c>
      <c r="L47" s="58"/>
    </row>
    <row r="48" spans="1:12" x14ac:dyDescent="0.2">
      <c r="A48" s="60" t="str">
        <f>[1]CE!A49</f>
        <v>Rezerve hedging</v>
      </c>
      <c r="B48" s="97">
        <f>[1]CE!B49</f>
        <v>0</v>
      </c>
      <c r="C48" s="97">
        <f>[1]CE!C49</f>
        <v>0</v>
      </c>
      <c r="D48" s="97">
        <f>[1]CE!D49</f>
        <v>0</v>
      </c>
      <c r="E48" s="97">
        <f>[1]CE!E49</f>
        <v>0</v>
      </c>
      <c r="F48" s="97">
        <f>[1]CE!F49</f>
        <v>0</v>
      </c>
      <c r="G48" s="97">
        <f>[1]CE!G49</f>
        <v>0</v>
      </c>
      <c r="H48" s="97">
        <f>[1]CE!H49</f>
        <v>8884151</v>
      </c>
      <c r="I48" s="98">
        <f>[1]CE!I49</f>
        <v>8884151</v>
      </c>
      <c r="J48" s="97">
        <f>[1]CE!J49</f>
        <v>0</v>
      </c>
      <c r="K48" s="97">
        <f>[1]CE!K49</f>
        <v>8884151</v>
      </c>
      <c r="L48" s="58"/>
    </row>
    <row r="49" spans="1:12" x14ac:dyDescent="0.2">
      <c r="A49" s="62" t="str">
        <f>[1]CE!A50</f>
        <v>Deficit din reevaluare</v>
      </c>
      <c r="B49" s="97">
        <f>[1]CE!B50</f>
        <v>0</v>
      </c>
      <c r="C49" s="97">
        <f>[1]CE!C50</f>
        <v>0</v>
      </c>
      <c r="D49" s="97">
        <f>[1]CE!D50</f>
        <v>0</v>
      </c>
      <c r="E49" s="97">
        <f>[1]CE!E50</f>
        <v>-89539239</v>
      </c>
      <c r="F49" s="97">
        <f>[1]CE!F50</f>
        <v>0</v>
      </c>
      <c r="G49" s="97">
        <f>[1]CE!G50</f>
        <v>0</v>
      </c>
      <c r="H49" s="97">
        <f>[1]CE!H50</f>
        <v>0</v>
      </c>
      <c r="I49" s="98">
        <f>[1]CE!I50</f>
        <v>-89539239</v>
      </c>
      <c r="J49" s="97">
        <f>[1]CE!J50</f>
        <v>4104221</v>
      </c>
      <c r="K49" s="97">
        <f>[1]CE!K50</f>
        <v>-85435018</v>
      </c>
      <c r="L49" s="58"/>
    </row>
    <row r="50" spans="1:12" x14ac:dyDescent="0.2">
      <c r="A50" s="59" t="str">
        <f>[1]CE!A51</f>
        <v>Impozitul amânat aferent deficitului din reevaluare</v>
      </c>
      <c r="B50" s="97">
        <f>[1]CE!B51</f>
        <v>0</v>
      </c>
      <c r="C50" s="97">
        <f>[1]CE!C51</f>
        <v>0</v>
      </c>
      <c r="D50" s="97">
        <f>[1]CE!D51</f>
        <v>0</v>
      </c>
      <c r="E50" s="97">
        <f>[1]CE!E51</f>
        <v>0</v>
      </c>
      <c r="F50" s="97">
        <f>[1]CE!F51</f>
        <v>14326278</v>
      </c>
      <c r="G50" s="97">
        <f>[1]CE!G51</f>
        <v>0</v>
      </c>
      <c r="H50" s="97">
        <f>[1]CE!H51</f>
        <v>0</v>
      </c>
      <c r="I50" s="98">
        <f>[1]CE!I51</f>
        <v>14326278</v>
      </c>
      <c r="J50" s="97">
        <f>[1]CE!J51</f>
        <v>-656676</v>
      </c>
      <c r="K50" s="97">
        <f>[1]CE!K51</f>
        <v>13669602</v>
      </c>
      <c r="L50" s="58"/>
    </row>
    <row r="51" spans="1:12" ht="12" x14ac:dyDescent="0.35">
      <c r="A51" s="63" t="str">
        <f>[1]CE!A52</f>
        <v>Total alte elemente ale rezultatului global</v>
      </c>
      <c r="B51" s="110">
        <f>[1]CE!B52</f>
        <v>0</v>
      </c>
      <c r="C51" s="110">
        <f>[1]CE!C52</f>
        <v>0</v>
      </c>
      <c r="D51" s="110">
        <f>[1]CE!D52</f>
        <v>0</v>
      </c>
      <c r="E51" s="110">
        <f>[1]CE!E52</f>
        <v>-89539239</v>
      </c>
      <c r="F51" s="110">
        <f>[1]CE!F52</f>
        <v>14326278</v>
      </c>
      <c r="G51" s="110">
        <f>[1]CE!G52</f>
        <v>0</v>
      </c>
      <c r="H51" s="110">
        <f>[1]CE!H52</f>
        <v>-1453791</v>
      </c>
      <c r="I51" s="110">
        <f>[1]CE!I52</f>
        <v>-76666752</v>
      </c>
      <c r="J51" s="110">
        <f>[1]CE!J52</f>
        <v>3447545</v>
      </c>
      <c r="K51" s="110">
        <f>[1]CE!K52</f>
        <v>-73219207</v>
      </c>
      <c r="L51" s="57"/>
    </row>
    <row r="52" spans="1:12" ht="12" x14ac:dyDescent="0.35">
      <c r="A52" s="61" t="str">
        <f>[1]CE!A53</f>
        <v>Total rezultat global</v>
      </c>
      <c r="B52" s="110">
        <f>[1]CE!B53</f>
        <v>0</v>
      </c>
      <c r="C52" s="110">
        <f>[1]CE!C53</f>
        <v>0</v>
      </c>
      <c r="D52" s="110">
        <f>[1]CE!D53</f>
        <v>-1158407614</v>
      </c>
      <c r="E52" s="110">
        <f>[1]CE!E53</f>
        <v>-89539239</v>
      </c>
      <c r="F52" s="110">
        <f>[1]CE!F53</f>
        <v>14326278</v>
      </c>
      <c r="G52" s="110">
        <f>[1]CE!G53</f>
        <v>0</v>
      </c>
      <c r="H52" s="110">
        <f>[1]CE!H53</f>
        <v>-1453791</v>
      </c>
      <c r="I52" s="110">
        <f>[1]CE!I53</f>
        <v>-1235074366</v>
      </c>
      <c r="J52" s="110">
        <f>[1]CE!J53</f>
        <v>12972088</v>
      </c>
      <c r="K52" s="110">
        <f>[1]CE!K53</f>
        <v>-1222102278</v>
      </c>
      <c r="L52" s="57"/>
    </row>
    <row r="53" spans="1:12" ht="19.5" customHeight="1" x14ac:dyDescent="0.2">
      <c r="A53" s="59" t="str">
        <f>[1]CE!A54</f>
        <v>Transferul în rezultatul reportat a rezervei de reevaluare realizată</v>
      </c>
      <c r="B53" s="97">
        <f>[1]CE!B54</f>
        <v>0</v>
      </c>
      <c r="C53" s="97">
        <f>[1]CE!C54</f>
        <v>0</v>
      </c>
      <c r="D53" s="97">
        <f>[1]CE!D54</f>
        <v>161060359</v>
      </c>
      <c r="E53" s="97">
        <f>[1]CE!E54</f>
        <v>-161060359</v>
      </c>
      <c r="F53" s="97">
        <f>[1]CE!F54</f>
        <v>0</v>
      </c>
      <c r="G53" s="97">
        <f>[1]CE!G54</f>
        <v>0</v>
      </c>
      <c r="H53" s="97">
        <f>[1]CE!H54</f>
        <v>0</v>
      </c>
      <c r="I53" s="98">
        <f>[1]CE!I54</f>
        <v>0</v>
      </c>
      <c r="J53" s="97">
        <f>[1]CE!J54</f>
        <v>0</v>
      </c>
      <c r="K53" s="97">
        <f>[1]CE!K54</f>
        <v>0</v>
      </c>
      <c r="L53" s="57"/>
    </row>
    <row r="54" spans="1:12" ht="20.399999999999999" x14ac:dyDescent="0.2">
      <c r="A54" s="60" t="str">
        <f>[1]CE!A55</f>
        <v>Impozitul amânat, aferent rezervei de reevaluare realizată, transferat în rezultatul reportat</v>
      </c>
      <c r="B54" s="97">
        <f>[1]CE!B55</f>
        <v>0</v>
      </c>
      <c r="C54" s="97">
        <f>[1]CE!C55</f>
        <v>0</v>
      </c>
      <c r="D54" s="97">
        <f>[1]CE!D55</f>
        <v>0</v>
      </c>
      <c r="E54" s="97">
        <f>[1]CE!E55</f>
        <v>0</v>
      </c>
      <c r="F54" s="97">
        <f>[1]CE!F55</f>
        <v>25533873</v>
      </c>
      <c r="G54" s="97">
        <f>[1]CE!G55</f>
        <v>0</v>
      </c>
      <c r="H54" s="97">
        <f>[1]CE!H55</f>
        <v>0</v>
      </c>
      <c r="I54" s="98">
        <f>[1]CE!I55</f>
        <v>25533873</v>
      </c>
      <c r="J54" s="97">
        <f>[1]CE!J55</f>
        <v>235788</v>
      </c>
      <c r="K54" s="97">
        <f>[1]CE!K55</f>
        <v>25769661</v>
      </c>
      <c r="L54" s="57"/>
    </row>
    <row r="55" spans="1:12" hidden="1" x14ac:dyDescent="0.2">
      <c r="A55" s="60" t="str">
        <f>[1]CE!A56</f>
        <v>Diminuare capital social</v>
      </c>
      <c r="B55" s="97">
        <f>[1]CE!B56</f>
        <v>0</v>
      </c>
      <c r="C55" s="97">
        <f>[1]CE!C56</f>
        <v>0</v>
      </c>
      <c r="D55" s="97">
        <f>[1]CE!D56</f>
        <v>0</v>
      </c>
      <c r="E55" s="97">
        <f>[1]CE!E56</f>
        <v>0</v>
      </c>
      <c r="F55" s="97">
        <f>[1]CE!F56</f>
        <v>0</v>
      </c>
      <c r="G55" s="97">
        <f>[1]CE!G56</f>
        <v>0</v>
      </c>
      <c r="H55" s="97">
        <f>[1]CE!H56</f>
        <v>0</v>
      </c>
      <c r="I55" s="98">
        <f>[1]CE!I56</f>
        <v>0</v>
      </c>
      <c r="J55" s="97">
        <f>[1]CE!J56</f>
        <v>0</v>
      </c>
      <c r="K55" s="97">
        <f>[1]CE!K56</f>
        <v>0</v>
      </c>
      <c r="L55" s="57"/>
    </row>
    <row r="56" spans="1:12" ht="12" x14ac:dyDescent="0.35">
      <c r="A56" s="61" t="str">
        <f>[1]CE!A57</f>
        <v>31 decembrie 2023</v>
      </c>
      <c r="B56" s="96">
        <f>[1]CE!B57</f>
        <v>4208849228</v>
      </c>
      <c r="C56" s="96">
        <f>[1]CE!C57</f>
        <v>353724514</v>
      </c>
      <c r="D56" s="96">
        <f>[1]CE!D57</f>
        <v>-6529184251</v>
      </c>
      <c r="E56" s="96">
        <f>[1]CE!E57</f>
        <v>1285384674</v>
      </c>
      <c r="F56" s="96">
        <f>[1]CE!F57</f>
        <v>-207568211</v>
      </c>
      <c r="G56" s="96">
        <f>[1]CE!G57</f>
        <v>-2850950246</v>
      </c>
      <c r="H56" s="96">
        <f>[1]CE!H57</f>
        <v>5014148253</v>
      </c>
      <c r="I56" s="96">
        <f>[1]CE!I57</f>
        <v>1274403961</v>
      </c>
      <c r="J56" s="96">
        <f>[1]CE!J57</f>
        <v>93375711</v>
      </c>
      <c r="K56" s="96">
        <f>[1]CE!K57</f>
        <v>1367779672</v>
      </c>
      <c r="L56" s="57"/>
    </row>
    <row r="57" spans="1:12" x14ac:dyDescent="0.2">
      <c r="A57" s="64"/>
      <c r="B57" s="97"/>
      <c r="C57" s="97"/>
      <c r="D57" s="97"/>
      <c r="E57" s="97"/>
      <c r="F57" s="97"/>
      <c r="G57" s="97"/>
      <c r="H57" s="97"/>
      <c r="I57" s="98"/>
      <c r="J57" s="97"/>
      <c r="K57" s="97"/>
      <c r="L57" s="57"/>
    </row>
    <row r="58" spans="1:12" x14ac:dyDescent="0.2">
      <c r="A58" s="64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57"/>
    </row>
    <row r="59" spans="1:12" ht="12" x14ac:dyDescent="0.35">
      <c r="A59" s="61" t="str">
        <f>[1]CE!A60</f>
        <v>31 decembrie 2023</v>
      </c>
      <c r="B59" s="96">
        <f>[1]CE!B60</f>
        <v>4208849228</v>
      </c>
      <c r="C59" s="96">
        <f>[1]CE!C60</f>
        <v>353724514</v>
      </c>
      <c r="D59" s="96">
        <f>[1]CE!D60</f>
        <v>-6529184251</v>
      </c>
      <c r="E59" s="96">
        <f>[1]CE!E60</f>
        <v>1285384674</v>
      </c>
      <c r="F59" s="96">
        <f>[1]CE!F60</f>
        <v>-207568211</v>
      </c>
      <c r="G59" s="96">
        <f>[1]CE!G60</f>
        <v>-2850950246</v>
      </c>
      <c r="H59" s="96">
        <f>[1]CE!H60</f>
        <v>5014148253</v>
      </c>
      <c r="I59" s="96">
        <f>[1]CE!I60</f>
        <v>1274403961</v>
      </c>
      <c r="J59" s="96">
        <f>[1]CE!J60</f>
        <v>93375711</v>
      </c>
      <c r="K59" s="96">
        <f>[1]CE!K60</f>
        <v>1367779672</v>
      </c>
      <c r="L59" s="57"/>
    </row>
    <row r="60" spans="1:12" x14ac:dyDescent="0.2">
      <c r="A60" s="60" t="str">
        <f>[1]CE!A61</f>
        <v>Pierderea pentru 2024</v>
      </c>
      <c r="B60" s="98">
        <f>[1]CE!B61</f>
        <v>0</v>
      </c>
      <c r="C60" s="98">
        <f>[1]CE!C61</f>
        <v>0</v>
      </c>
      <c r="D60" s="98">
        <f>[1]CE!D61</f>
        <v>-375154386</v>
      </c>
      <c r="E60" s="98">
        <f>[1]CE!E61</f>
        <v>0</v>
      </c>
      <c r="F60" s="98">
        <f>[1]CE!F61</f>
        <v>0</v>
      </c>
      <c r="G60" s="98">
        <f>[1]CE!G61</f>
        <v>0</v>
      </c>
      <c r="H60" s="98">
        <f>[1]CE!H61</f>
        <v>0</v>
      </c>
      <c r="I60" s="98">
        <f>[1]CE!I61</f>
        <v>-375154386</v>
      </c>
      <c r="J60" s="98">
        <f>[1]CE!J61</f>
        <v>701110</v>
      </c>
      <c r="K60" s="98">
        <f>[1]CE!K61</f>
        <v>-374453276</v>
      </c>
      <c r="L60" s="58"/>
    </row>
    <row r="61" spans="1:12" hidden="1" x14ac:dyDescent="0.2">
      <c r="A61" s="60" t="str">
        <f>[1]CE!A62</f>
        <v>Deficit din reevaluare</v>
      </c>
      <c r="B61" s="98">
        <f>[1]CE!B62</f>
        <v>0</v>
      </c>
      <c r="C61" s="98">
        <f>[1]CE!C62</f>
        <v>0</v>
      </c>
      <c r="D61" s="98">
        <f>[1]CE!D62</f>
        <v>0</v>
      </c>
      <c r="E61" s="98">
        <f>[1]CE!E62</f>
        <v>0</v>
      </c>
      <c r="F61" s="98">
        <f>[1]CE!F62</f>
        <v>0</v>
      </c>
      <c r="G61" s="98">
        <f>[1]CE!G62</f>
        <v>0</v>
      </c>
      <c r="H61" s="98">
        <f>[1]CE!H62</f>
        <v>0</v>
      </c>
      <c r="I61" s="98">
        <f>[1]CE!I62</f>
        <v>0</v>
      </c>
      <c r="J61" s="99">
        <f>[1]CE!J62</f>
        <v>0</v>
      </c>
      <c r="K61" s="98">
        <f>[1]CE!K62</f>
        <v>0</v>
      </c>
      <c r="L61" s="58"/>
    </row>
    <row r="62" spans="1:12" hidden="1" x14ac:dyDescent="0.2">
      <c r="A62" s="64" t="str">
        <f>[1]CE!A63</f>
        <v>Impozitul amânat aferent deficitului din reevaluare</v>
      </c>
      <c r="B62" s="98">
        <f>[1]CE!B63</f>
        <v>0</v>
      </c>
      <c r="C62" s="98">
        <f>[1]CE!C63</f>
        <v>0</v>
      </c>
      <c r="D62" s="98">
        <f>[1]CE!D63</f>
        <v>0</v>
      </c>
      <c r="E62" s="98">
        <f>[1]CE!E63</f>
        <v>0</v>
      </c>
      <c r="F62" s="98">
        <f>[1]CE!F63</f>
        <v>0</v>
      </c>
      <c r="G62" s="98">
        <f>[1]CE!G63</f>
        <v>0</v>
      </c>
      <c r="H62" s="98">
        <f>[1]CE!H63</f>
        <v>0</v>
      </c>
      <c r="I62" s="98">
        <f>[1]CE!I63</f>
        <v>0</v>
      </c>
      <c r="J62" s="99">
        <f>[1]CE!J63</f>
        <v>0</v>
      </c>
      <c r="K62" s="98">
        <f>[1]CE!K63</f>
        <v>0</v>
      </c>
      <c r="L62" s="58"/>
    </row>
    <row r="63" spans="1:12" x14ac:dyDescent="0.2">
      <c r="A63" s="60" t="str">
        <f>[1]CE!A64</f>
        <v>Rezerve hedging</v>
      </c>
      <c r="B63" s="98">
        <f>[1]CE!B64</f>
        <v>0</v>
      </c>
      <c r="C63" s="98">
        <f>[1]CE!C64</f>
        <v>0</v>
      </c>
      <c r="D63" s="98">
        <f>[1]CE!D64</f>
        <v>0</v>
      </c>
      <c r="E63" s="98">
        <f>[1]CE!E64</f>
        <v>0</v>
      </c>
      <c r="F63" s="98">
        <f>[1]CE!F64</f>
        <v>0</v>
      </c>
      <c r="G63" s="98">
        <f>[1]CE!G64</f>
        <v>0</v>
      </c>
      <c r="H63" s="98">
        <f>[1]CE!H64</f>
        <v>-9653693</v>
      </c>
      <c r="I63" s="98">
        <f>[1]CE!I64</f>
        <v>-9653693</v>
      </c>
      <c r="J63" s="98">
        <f>[1]CE!J64</f>
        <v>0</v>
      </c>
      <c r="K63" s="98">
        <f>[1]CE!K64</f>
        <v>-9653693</v>
      </c>
      <c r="L63" s="58"/>
    </row>
    <row r="64" spans="1:12" ht="20.399999999999999" x14ac:dyDescent="0.2">
      <c r="A64" s="60" t="str">
        <f>[1]CE!A65</f>
        <v>Câștiguri/(pierderi) actuariale din planurile de pensii cu beneficii determinate</v>
      </c>
      <c r="B64" s="98">
        <f>[1]CE!B65</f>
        <v>0</v>
      </c>
      <c r="C64" s="98">
        <f>[1]CE!C65</f>
        <v>0</v>
      </c>
      <c r="D64" s="98">
        <f>[1]CE!D65</f>
        <v>0</v>
      </c>
      <c r="E64" s="98">
        <f>[1]CE!E65</f>
        <v>0</v>
      </c>
      <c r="F64" s="98">
        <f>[1]CE!F65</f>
        <v>0</v>
      </c>
      <c r="G64" s="98">
        <f>[1]CE!G65</f>
        <v>0</v>
      </c>
      <c r="H64" s="98">
        <f>[1]CE!H65</f>
        <v>6505161</v>
      </c>
      <c r="I64" s="98">
        <f>[1]CE!I65</f>
        <v>6505161</v>
      </c>
      <c r="J64" s="98">
        <f>[1]CE!J65</f>
        <v>0</v>
      </c>
      <c r="K64" s="98">
        <f>[1]CE!K65</f>
        <v>6505161</v>
      </c>
      <c r="L64" s="58"/>
    </row>
    <row r="65" spans="1:12" ht="12" x14ac:dyDescent="0.35">
      <c r="A65" s="63" t="str">
        <f>[1]CE!A66</f>
        <v>Total alte elemente ale rezultatului global</v>
      </c>
      <c r="B65" s="96">
        <f>[1]CE!B66</f>
        <v>0</v>
      </c>
      <c r="C65" s="96">
        <f>[1]CE!C66</f>
        <v>0</v>
      </c>
      <c r="D65" s="96">
        <f>[1]CE!D66</f>
        <v>0</v>
      </c>
      <c r="E65" s="96">
        <f>[1]CE!E66</f>
        <v>0</v>
      </c>
      <c r="F65" s="96">
        <f>[1]CE!F66</f>
        <v>0</v>
      </c>
      <c r="G65" s="96">
        <f>[1]CE!G66</f>
        <v>0</v>
      </c>
      <c r="H65" s="96">
        <f>[1]CE!H66</f>
        <v>-3148532</v>
      </c>
      <c r="I65" s="96">
        <f>[1]CE!I66</f>
        <v>-3148532</v>
      </c>
      <c r="J65" s="96">
        <f>[1]CE!J66</f>
        <v>0</v>
      </c>
      <c r="K65" s="96">
        <f>[1]CE!K66</f>
        <v>-3148532</v>
      </c>
      <c r="L65" s="57"/>
    </row>
    <row r="66" spans="1:12" ht="12" x14ac:dyDescent="0.35">
      <c r="A66" s="61" t="str">
        <f>[1]CE!A67</f>
        <v>Total rezultat global</v>
      </c>
      <c r="B66" s="96">
        <f>[1]CE!B67</f>
        <v>0</v>
      </c>
      <c r="C66" s="96">
        <f>[1]CE!C67</f>
        <v>0</v>
      </c>
      <c r="D66" s="96">
        <f>[1]CE!D67</f>
        <v>-375154386</v>
      </c>
      <c r="E66" s="96">
        <f>[1]CE!E67</f>
        <v>0</v>
      </c>
      <c r="F66" s="96">
        <f>[1]CE!F67</f>
        <v>0</v>
      </c>
      <c r="G66" s="96">
        <f>[1]CE!G67</f>
        <v>0</v>
      </c>
      <c r="H66" s="96">
        <f>[1]CE!H67</f>
        <v>-3148532</v>
      </c>
      <c r="I66" s="96">
        <f>[1]CE!I67</f>
        <v>-378302918</v>
      </c>
      <c r="J66" s="96">
        <f>[1]CE!J67</f>
        <v>701110</v>
      </c>
      <c r="K66" s="96">
        <f>[1]CE!K67</f>
        <v>-377601808</v>
      </c>
      <c r="L66" s="57"/>
    </row>
    <row r="67" spans="1:12" ht="20.399999999999999" x14ac:dyDescent="0.2">
      <c r="A67" s="59" t="str">
        <f>[1]CE!A68</f>
        <v>Transferul în rezultatul reportat a rezervei de reevaluare realizată</v>
      </c>
      <c r="B67" s="98">
        <f>[1]CE!B68</f>
        <v>0</v>
      </c>
      <c r="C67" s="98">
        <f>[1]CE!C68</f>
        <v>0</v>
      </c>
      <c r="D67" s="98">
        <f>[1]CE!D68</f>
        <v>265083229</v>
      </c>
      <c r="E67" s="98">
        <f>[1]CE!E68</f>
        <v>-265083229</v>
      </c>
      <c r="F67" s="98">
        <f>[1]CE!F68</f>
        <v>0</v>
      </c>
      <c r="G67" s="98">
        <f>[1]CE!G68</f>
        <v>0</v>
      </c>
      <c r="H67" s="98">
        <f>[1]CE!H68</f>
        <v>0</v>
      </c>
      <c r="I67" s="98">
        <f>[1]CE!I68</f>
        <v>0</v>
      </c>
      <c r="J67" s="98">
        <f>[1]CE!J68</f>
        <v>0</v>
      </c>
      <c r="K67" s="98">
        <f>[1]CE!K68</f>
        <v>0</v>
      </c>
      <c r="L67" s="57"/>
    </row>
    <row r="68" spans="1:12" ht="20.399999999999999" x14ac:dyDescent="0.2">
      <c r="A68" s="60" t="str">
        <f>[1]CE!A69</f>
        <v>Impozitul amânat, aferent rezervei de reevaluare realizată, transferat în rezultatul reportat</v>
      </c>
      <c r="B68" s="98">
        <f>[1]CE!B69</f>
        <v>0</v>
      </c>
      <c r="C68" s="98">
        <f>[1]CE!C69</f>
        <v>0</v>
      </c>
      <c r="D68" s="98">
        <f>[1]CE!D69</f>
        <v>0</v>
      </c>
      <c r="E68" s="98">
        <f>[1]CE!E69</f>
        <v>0</v>
      </c>
      <c r="F68" s="98">
        <f>[1]CE!F69</f>
        <v>41971153</v>
      </c>
      <c r="G68" s="98">
        <f>[1]CE!G69</f>
        <v>0</v>
      </c>
      <c r="H68" s="98">
        <f>[1]CE!H69</f>
        <v>0</v>
      </c>
      <c r="I68" s="98">
        <f>[1]CE!I69</f>
        <v>41971153</v>
      </c>
      <c r="J68" s="98">
        <f>[1]CE!J69</f>
        <v>442160</v>
      </c>
      <c r="K68" s="98">
        <f>[1]CE!K69</f>
        <v>42413313</v>
      </c>
      <c r="L68" s="57"/>
    </row>
    <row r="69" spans="1:12" hidden="1" x14ac:dyDescent="0.2">
      <c r="A69" s="60" t="str">
        <f>[1]CE!A70</f>
        <v>Diminuare capital social</v>
      </c>
      <c r="B69" s="98">
        <f>[1]CE!B70</f>
        <v>0</v>
      </c>
      <c r="C69" s="98">
        <f>[1]CE!C70</f>
        <v>0</v>
      </c>
      <c r="D69" s="98">
        <f>[1]CE!D70</f>
        <v>0</v>
      </c>
      <c r="E69" s="98">
        <f>[1]CE!E70</f>
        <v>0</v>
      </c>
      <c r="F69" s="98">
        <f>[1]CE!F70</f>
        <v>0</v>
      </c>
      <c r="G69" s="98">
        <f>[1]CE!G70</f>
        <v>0</v>
      </c>
      <c r="H69" s="98">
        <f>[1]CE!H70</f>
        <v>0</v>
      </c>
      <c r="I69" s="99">
        <f>[1]CE!I70</f>
        <v>0</v>
      </c>
      <c r="J69" s="99">
        <f>[1]CE!J70</f>
        <v>0</v>
      </c>
      <c r="K69" s="99">
        <f>[1]CE!K70</f>
        <v>0</v>
      </c>
      <c r="L69" s="57"/>
    </row>
    <row r="70" spans="1:12" ht="12" x14ac:dyDescent="0.35">
      <c r="A70" s="61" t="str">
        <f>[1]CE!A71</f>
        <v>31 decembrie 2024</v>
      </c>
      <c r="B70" s="96">
        <f>[1]CE!B71</f>
        <v>4208849228</v>
      </c>
      <c r="C70" s="96">
        <f>[1]CE!C71</f>
        <v>353724514</v>
      </c>
      <c r="D70" s="96">
        <f>[1]CE!D71</f>
        <v>-6639255408</v>
      </c>
      <c r="E70" s="96">
        <f>[1]CE!E71</f>
        <v>1020301445</v>
      </c>
      <c r="F70" s="96">
        <f>[1]CE!F71</f>
        <v>-165597058</v>
      </c>
      <c r="G70" s="96">
        <f>[1]CE!G71</f>
        <v>-2850950246</v>
      </c>
      <c r="H70" s="96">
        <f>[1]CE!H71</f>
        <v>5010999721</v>
      </c>
      <c r="I70" s="96">
        <f>[1]CE!I71</f>
        <v>938072196</v>
      </c>
      <c r="J70" s="96">
        <f>[1]CE!J71</f>
        <v>94518981</v>
      </c>
      <c r="K70" s="96">
        <f>[1]CE!K71</f>
        <v>1032591177</v>
      </c>
      <c r="L70" s="57"/>
    </row>
    <row r="71" spans="1:12" ht="12" x14ac:dyDescent="0.3">
      <c r="A71" s="95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71"/>
    </row>
    <row r="72" spans="1:12" s="100" customFormat="1" x14ac:dyDescent="0.3">
      <c r="A72" s="95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66"/>
    </row>
    <row r="73" spans="1:12" ht="12" x14ac:dyDescent="0.3">
      <c r="A73" s="95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75"/>
    </row>
    <row r="74" spans="1:12" ht="12" x14ac:dyDescent="0.3">
      <c r="A74" s="61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</row>
  </sheetData>
  <pageMargins left="0.7" right="0.7" top="0.75" bottom="0.75" header="0.3" footer="0.3"/>
  <pageSetup paperSize="9" scale="43" orientation="landscape" r:id="rId1"/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Sit poziției financiare</vt:lpstr>
      <vt:lpstr>Sit profitului sau pierderii</vt:lpstr>
      <vt:lpstr>Alte elemente ale rezultatului </vt:lpstr>
      <vt:lpstr>Sit fluxurilor de trezorerie</vt:lpstr>
      <vt:lpstr>Sit modificărilor capitalurilor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cp:lastPrinted>2023-08-10T12:40:25Z</cp:lastPrinted>
  <dcterms:created xsi:type="dcterms:W3CDTF">2020-11-16T06:27:53Z</dcterms:created>
  <dcterms:modified xsi:type="dcterms:W3CDTF">2025-02-27T12:05:11Z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b4508-cb92-454e-94db-b11b960bbce6_Enabled">
    <vt:lpwstr>true</vt:lpwstr>
  </property>
  <property fmtid="{D5CDD505-2E9C-101B-9397-08002B2CF9AE}" pid="3" name="MSIP_Label_eb6b4508-cb92-454e-94db-b11b960bbce6_SetDate">
    <vt:lpwstr>2024-02-28T07:33:28Z</vt:lpwstr>
  </property>
  <property fmtid="{D5CDD505-2E9C-101B-9397-08002B2CF9AE}" pid="4" name="MSIP_Label_eb6b4508-cb92-454e-94db-b11b960bbce6_Method">
    <vt:lpwstr>Standard</vt:lpwstr>
  </property>
  <property fmtid="{D5CDD505-2E9C-101B-9397-08002B2CF9AE}" pid="5" name="MSIP_Label_eb6b4508-cb92-454e-94db-b11b960bbce6_Name">
    <vt:lpwstr>defa4170-0d19-0005-0004-bc88714345d2</vt:lpwstr>
  </property>
  <property fmtid="{D5CDD505-2E9C-101B-9397-08002B2CF9AE}" pid="6" name="MSIP_Label_eb6b4508-cb92-454e-94db-b11b960bbce6_SiteId">
    <vt:lpwstr>6746c0ef-2e94-4efe-92c6-7b03929a4d0e</vt:lpwstr>
  </property>
  <property fmtid="{D5CDD505-2E9C-101B-9397-08002B2CF9AE}" pid="7" name="MSIP_Label_eb6b4508-cb92-454e-94db-b11b960bbce6_ActionId">
    <vt:lpwstr>90a94743-1790-4f10-b3e3-57f284dbf525</vt:lpwstr>
  </property>
  <property fmtid="{D5CDD505-2E9C-101B-9397-08002B2CF9AE}" pid="8" name="MSIP_Label_eb6b4508-cb92-454e-94db-b11b960bbce6_ContentBits">
    <vt:lpwstr>0</vt:lpwstr>
  </property>
</Properties>
</file>