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Z:\Groups\Finance RRCP\Bugete&amp;Forecast\Anul 2025\Monthly reporting\12_Decembrie_2025\PEM\PEM Conso\extras excel sit financiare\"/>
    </mc:Choice>
  </mc:AlternateContent>
  <xr:revisionPtr revIDLastSave="0" documentId="13_ncr:1_{71030392-5538-4EE6-8FF4-738D56D385D8}" xr6:coauthVersionLast="47" xr6:coauthVersionMax="47" xr10:uidLastSave="{00000000-0000-0000-0000-000000000000}"/>
  <bookViews>
    <workbookView xWindow="-120" yWindow="-120" windowWidth="29040" windowHeight="15720" tabRatio="832" activeTab="5" xr2:uid="{00000000-000D-0000-FFFF-FFFF00000000}"/>
  </bookViews>
  <sheets>
    <sheet name="Index" sheetId="5" r:id="rId1"/>
    <sheet name="Sit poziț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ărilor capitalurilor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4" l="1"/>
  <c r="E34" i="4"/>
  <c r="D28" i="4"/>
  <c r="E28" i="4"/>
  <c r="B34" i="4"/>
  <c r="C28" i="4"/>
  <c r="C34" i="4"/>
  <c r="D34" i="4"/>
  <c r="B70" i="4" l="1"/>
  <c r="E70" i="4"/>
  <c r="C70" i="4"/>
  <c r="D70" i="4"/>
</calcChain>
</file>

<file path=xl/sharedStrings.xml><?xml version="1.0" encoding="utf-8"?>
<sst xmlns="http://schemas.openxmlformats.org/spreadsheetml/2006/main" count="282" uniqueCount="159">
  <si>
    <t>Rompetrol Rafinare SA</t>
  </si>
  <si>
    <t>EXTRAS DIN</t>
  </si>
  <si>
    <t>(auditat)</t>
  </si>
  <si>
    <t>USD</t>
  </si>
  <si>
    <t>RON</t>
  </si>
  <si>
    <t>(Informatii suplimentare – a se vede nota 2 e))</t>
  </si>
  <si>
    <t>Sume exprimate in USD</t>
  </si>
  <si>
    <t>Sume exprimate in RON</t>
  </si>
  <si>
    <t>Sume exprimate în USD reprezintă moneda funcțională și de prezentare. Sumele în RON sunt informații financiare suplimentare (a se vedea Nota 2e)</t>
  </si>
  <si>
    <t>la data și pentru exercițiul financiar încheiat la 31 decembrie 2025</t>
  </si>
  <si>
    <t>ianuarie-decembrie 2025</t>
  </si>
  <si>
    <t>ianuarie-decembrie 2024</t>
  </si>
  <si>
    <t>Situațiile financiare  consolidate auditate</t>
  </si>
  <si>
    <t>*Valorile prezentate sunt extrase din Situațiile financiare consolidate la data și pentru exercițiul financiar  încheiat la  31 decembrie 2025 ("Situațiile financiare  consolidate auditate").</t>
  </si>
  <si>
    <t>În cazul în care exista neconcordanțe sau omisiuni fața de valorile prezentate în situațiile financiare consolidate, vor prevala valorile prezentate în situațiile financiare consolidate auditate.</t>
  </si>
  <si>
    <t>SITUAȚIA CONSOLIDATĂ A POZIȚIEI FINANCIARE la 31 DECEMBRIE 2025</t>
  </si>
  <si>
    <t>CONTUL DE PROFIT ȘI PIERDERE CONSOLIDAT PENTRU PERIOADA ÎNCHEIATĂ LA 31 DECEMBRIE 2025</t>
  </si>
  <si>
    <t>CONTUL DE PROFIT ȘI PIERDERE GLOBAL CONSOLIDAT PENTRU PERIOADA ÎNCHEIATĂ LA 31 DECEMBRIE 2025</t>
  </si>
  <si>
    <t>SITUAȚIA CONSOLIDATĂ A FLUXURILOR DE TREZORERIE PENTRU PERIOADA ÎNCHEIATĂ LA 31 DECEMBRIE 2025</t>
  </si>
  <si>
    <t>SITUAȚIA CONSOLIDATĂ A POZIȚIEI FINANCIARE</t>
  </si>
  <si>
    <t>CONTUL DE PROFIT ȘI PIERDERE CONSOLIDAT</t>
  </si>
  <si>
    <t>CONTUL DE PROFIT ȘI PIERDERE GLOBAL CONSOLIDAT</t>
  </si>
  <si>
    <t>SITUAȚIA CONSOLIDATĂ A FLUXURILOR DE TREZORERIE</t>
  </si>
  <si>
    <t xml:space="preserve">SITUAȚIA CONSOLIDATĂ A MODIFICĂRILOR CAPITALURILOR PROPRII </t>
  </si>
  <si>
    <t>Capital subscris</t>
  </si>
  <si>
    <t>Prime de capital</t>
  </si>
  <si>
    <t>Rezultatul reportat</t>
  </si>
  <si>
    <t>Rezerve din reevaluare nete de impozitul pe profit amânat aferent reevaluării, recunoscute în capitaluri proprii</t>
  </si>
  <si>
    <t>Efectul transferurilor cu acționarii</t>
  </si>
  <si>
    <t>Alte rezerve</t>
  </si>
  <si>
    <t>Capitaluri proprii atribuibile acționarilor societății-mamă</t>
  </si>
  <si>
    <t>Interese care nu controlează</t>
  </si>
  <si>
    <t>Total capitaluri</t>
  </si>
  <si>
    <t>31 decembrie 2023</t>
  </si>
  <si>
    <t>Pierderea pentru anul 2024</t>
  </si>
  <si>
    <t>Câștiguri/(pierderi) actuariale din planurile de pensii cu beneficii determinate</t>
  </si>
  <si>
    <t>Rezerve hedging</t>
  </si>
  <si>
    <t>Deficit din reevaluare</t>
  </si>
  <si>
    <t>Impozitul amânat aferent deficitului din reevaluare</t>
  </si>
  <si>
    <t>Total alte elemente ale rezultatului global</t>
  </si>
  <si>
    <t>Total rezultat global</t>
  </si>
  <si>
    <t>Transferul în rezultatul reportat a rezervei de reevaluare realizată, net de impozitul amânat, aferent rezervei de reevaluare realizată</t>
  </si>
  <si>
    <t>Impozitul amânat, aferent rezervei de reevaluare realizată, transferat în rezultatul reportat</t>
  </si>
  <si>
    <t>Diminuare capital social</t>
  </si>
  <si>
    <t>31 decembrie 2024</t>
  </si>
  <si>
    <t>Profitul pentru anul 2025</t>
  </si>
  <si>
    <t>Împrumut hibrid</t>
  </si>
  <si>
    <t>31 decembrie 2025</t>
  </si>
  <si>
    <t>Imobilizări necorporale</t>
  </si>
  <si>
    <t>Fond comercial</t>
  </si>
  <si>
    <t>Imobilizări corporale</t>
  </si>
  <si>
    <t>Dreptul de utilizare a activelor</t>
  </si>
  <si>
    <t>Creanțe imobilizate</t>
  </si>
  <si>
    <t>Creanțe privind impozitul pe profit amânat</t>
  </si>
  <si>
    <t>Total active imobilizate</t>
  </si>
  <si>
    <t>Stocuri</t>
  </si>
  <si>
    <t>Creanțe comerciale și alte creanțe</t>
  </si>
  <si>
    <t>Instrumente financiare derivate</t>
  </si>
  <si>
    <t>Casa și conturi la bănci</t>
  </si>
  <si>
    <t>Total active circulante</t>
  </si>
  <si>
    <t>TOTAL ACTIVE</t>
  </si>
  <si>
    <t>Capital social</t>
  </si>
  <si>
    <t>Rezerve din reevaluare, net</t>
  </si>
  <si>
    <t>Alte rezerve - împrumut hibrid</t>
  </si>
  <si>
    <t>Rezultatul exercițiului curent</t>
  </si>
  <si>
    <t>Capitaluri proprii atribuibile acționarilor Societății-mamă</t>
  </si>
  <si>
    <t>Total capitaluri proprii</t>
  </si>
  <si>
    <t>Împrumuturi de la bănci pe termen lung</t>
  </si>
  <si>
    <t>Imprumuturi Hibrid - partea de dobanzi</t>
  </si>
  <si>
    <t>Obligații pentru contracte de leasing</t>
  </si>
  <si>
    <t>Impozit pe profit amânat</t>
  </si>
  <si>
    <t>Provizioane</t>
  </si>
  <si>
    <t>Alte datorii pe termen lung</t>
  </si>
  <si>
    <t>Total datorii pe termen lung</t>
  </si>
  <si>
    <t>Datorii comerciale și alte datorii</t>
  </si>
  <si>
    <t>Datorii contractuale</t>
  </si>
  <si>
    <t>Imprumuturi de la actionari si alte parti afiliate pe termen scurt</t>
  </si>
  <si>
    <t>Împrumuturi de la bănci pe termen scurt</t>
  </si>
  <si>
    <t>Provizioane pe termen scurt</t>
  </si>
  <si>
    <t>Impozit pe profit de plată</t>
  </si>
  <si>
    <t>Alte impozite de plata</t>
  </si>
  <si>
    <t>Venituri amanate</t>
  </si>
  <si>
    <t>Total datorii curente</t>
  </si>
  <si>
    <t xml:space="preserve">                                               </t>
  </si>
  <si>
    <t>TOTAL DATORII ȘI CAPITALURI PROPRII</t>
  </si>
  <si>
    <t>Cifra de afaceri din contractele cu clienții</t>
  </si>
  <si>
    <t>Costul vânzării</t>
  </si>
  <si>
    <t xml:space="preserve"> </t>
  </si>
  <si>
    <t>Profit brut</t>
  </si>
  <si>
    <t>Cheltuieli de desfacere și general-administrative, inclusiv cheltuielile de logistică</t>
  </si>
  <si>
    <t>Alte venituri operaționale</t>
  </si>
  <si>
    <t>Alte cheltuieli operaționale</t>
  </si>
  <si>
    <t>Profitul operațional afectat de amortizare</t>
  </si>
  <si>
    <t>Cheltuieli financiare</t>
  </si>
  <si>
    <t>Venituri financiare</t>
  </si>
  <si>
    <t>(Pierderi) / Câștiguri din diferențele de curs valutar, net</t>
  </si>
  <si>
    <t>Profitul / (Pierdere) brut(ă)</t>
  </si>
  <si>
    <t>Impozitul pe profit venit /(cheltuială)</t>
  </si>
  <si>
    <t>Profitul / (Pierderea) net(ă) în an</t>
  </si>
  <si>
    <t>din care:</t>
  </si>
  <si>
    <t>Interese majoritare</t>
  </si>
  <si>
    <t>Rezultatul pe acțiune (USD/RON/acțiune)</t>
  </si>
  <si>
    <t>De bază</t>
  </si>
  <si>
    <t>Diluat</t>
  </si>
  <si>
    <t xml:space="preserve">Alte elemente ale rezultatului global </t>
  </si>
  <si>
    <t>Alte elemente ale rezultatului global care pot fi reclasificate ulterior în contul de profit și pierdere (net de impozite):</t>
  </si>
  <si>
    <t>Câștig/(pierdere) net(ă) din acoperirea fluxurilor de numerar</t>
  </si>
  <si>
    <t>Total alte elemente ale rezultatului global care pot fi reclasificate ulterior în contul de profit și pierdere (net de impozite)</t>
  </si>
  <si>
    <t>Alte elemente ale rezultatului global care nu pot fi reclasificate ulterior în contul de profit și pierdere (net de impozite):</t>
  </si>
  <si>
    <t>Reevaluarea terenurilor, construcțiilor și echipamentelor din imobilizări corporale</t>
  </si>
  <si>
    <t xml:space="preserve"> Impozit pe profit amânat aferent reevaluării, recunoscut în capitaluri proprii</t>
  </si>
  <si>
    <t>Total alte elemente ale rezultatului global care nu vor fi reclasificate ulterior în contul de profit și pierdere (net de impozite)</t>
  </si>
  <si>
    <t>Total alte elemente ale rezultatului global, net de impozite, în an</t>
  </si>
  <si>
    <t>Total rezultat global, net de impozite, în an</t>
  </si>
  <si>
    <t>Total rezultat global, în an</t>
  </si>
  <si>
    <t>Ajustări pentru:</t>
  </si>
  <si>
    <t>Deprecierea și amortizarea imobilizărilor corporale și imobilizărilor necorporale</t>
  </si>
  <si>
    <t>Depreciere pentru drepturile de utilizare a activelor</t>
  </si>
  <si>
    <t>Cheltuieli/(reluări) din ajustări pentru deprecierea creanțelor și stocurilor</t>
  </si>
  <si>
    <t xml:space="preserve">Ajustări pentru deprecierea imobilizărilor corporale </t>
  </si>
  <si>
    <t>Pierdere la reevaluarea imobilizărilor corporale</t>
  </si>
  <si>
    <t>Provizion pentru mediu și alte obligații</t>
  </si>
  <si>
    <t>Provizion pentru beneficiu la pensionare</t>
  </si>
  <si>
    <t>Dobânzi de întârziere</t>
  </si>
  <si>
    <t>Alte venituri financiare</t>
  </si>
  <si>
    <t>Cheltuieli cu dobânzi pentru leasing</t>
  </si>
  <si>
    <t>Efectul de actualizare pentru provizionul de mediu</t>
  </si>
  <si>
    <t>Venituri din dobânzi</t>
  </si>
  <si>
    <t>Cheltuieli cu dobânzi și comisioane bancare</t>
  </si>
  <si>
    <t>Ajustări pentru pierderea / câștigul din cedările de imobilizări corporale</t>
  </si>
  <si>
    <t>Diferențe de curs nerealizate (Câștig)/Pierdere</t>
  </si>
  <si>
    <t>Fluxuri de numerar din activitatea de exploatare înainte de modificări ale capitalului circulant</t>
  </si>
  <si>
    <t>Modificări nete în capitalul circulant:</t>
  </si>
  <si>
    <t>Creanțe și cheltuieli în avans</t>
  </si>
  <si>
    <t>Datorii comerciale și alte datorii și datorii contractuale</t>
  </si>
  <si>
    <t>Modificări nete în capitalul circulant</t>
  </si>
  <si>
    <t>Impozitul pe profit plătit</t>
  </si>
  <si>
    <t>Numerar net (platit)/incasat aferent instrumentelor derivate</t>
  </si>
  <si>
    <t>Intrări nete de numerar din activități de exploatare</t>
  </si>
  <si>
    <t>Flux de numerar utilizat în activitatea de investiții</t>
  </si>
  <si>
    <t>Achiziții de imobilizări corporale</t>
  </si>
  <si>
    <t>Achiziții de imobilizări necorporale</t>
  </si>
  <si>
    <t>Încasări din vânzarea de imobilizări corporale</t>
  </si>
  <si>
    <t>Dobânzi încasate</t>
  </si>
  <si>
    <t>Fluxuri de numerar utilizate în/generate de creanțe din activitatea de cash pooling</t>
  </si>
  <si>
    <t>Intrări (Ieșiri) nete de numerar din activitatea de investiții</t>
  </si>
  <si>
    <t>Flux de numerar utilizat în activitatea de finanțare</t>
  </si>
  <si>
    <t>Fluxuri de numerar utilizate în/generate de datorii din activitatea de cash pooling</t>
  </si>
  <si>
    <t>Împrumuturi pe termen lung primite de la bănci</t>
  </si>
  <si>
    <t>Împrumuturi pe termen lung rambursate la bănci</t>
  </si>
  <si>
    <t>Împrumuturi pe termen scurt primite de la bănci</t>
  </si>
  <si>
    <t>Împrumuturi pe termen scurt rambursate la bănci</t>
  </si>
  <si>
    <t>Rambursări de leasing (principal și dobândă)</t>
  </si>
  <si>
    <t>Dobânzi și comisioane bancare plătite</t>
  </si>
  <si>
    <t>Intrări (ieșiri) nete de numerar din activități de finanțare</t>
  </si>
  <si>
    <t>Creștere / (Descreștere) netă a numerarului și a echivalentelor de numerar</t>
  </si>
  <si>
    <t>Numerar la începutul anului</t>
  </si>
  <si>
    <t>Numerar la sfârșitul anului</t>
  </si>
  <si>
    <t>SITUAȚIA CONSOLIDATĂ A MODIFICĂRILOR CAPITALURILOR PROPRII PENTRU PERIOADA ÎNCHEIATĂ LA 31 DECEMBRIE 2025 (AUDITAT) ȘI 31 DECEMBRIE 2024 (AUDITAT)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</si>
</sst>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#,##0_ ;\-#,##0\ "/>
    <numFmt numFmtId="168" formatCode="_(* #,##0_);_(* \(#,##0\);_(* &quot;-&quot;????_);_(@_)"/>
    <numFmt numFmtId="169" formatCode="_-* #,##0.00\ _R_O_N_-;\-* #,##0.00\ _R_O_N_-;_-* &quot;-&quot;??\ _R_O_N_-;_-@_-"/>
    <numFmt numFmtId="170" formatCode="[$-409]d\-mmm;@"/>
    <numFmt numFmtId="171" formatCode="_(* #,##0.000_);_(* \(#,##0.000\);_(* &quot;-&quot;??_);_(@_)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name val="Tahoma"/>
      <family val="2"/>
    </font>
    <font>
      <b/>
      <u val="singleAccounting"/>
      <sz val="8"/>
      <color theme="1"/>
      <name val="Arial"/>
      <family val="2"/>
    </font>
    <font>
      <b/>
      <u val="doubleAccounting"/>
      <sz val="8"/>
      <name val="Arial"/>
      <family val="2"/>
    </font>
    <font>
      <u val="singleAccounting"/>
      <sz val="8"/>
      <name val="Arial"/>
      <family val="2"/>
    </font>
    <font>
      <b/>
      <u/>
      <sz val="8"/>
      <name val="Arial"/>
      <family val="2"/>
    </font>
    <font>
      <b/>
      <u val="doubleAccounting"/>
      <sz val="8"/>
      <color theme="1"/>
      <name val="Arial"/>
      <family val="2"/>
    </font>
    <font>
      <u val="singleAccounting"/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u val="singleAccounting"/>
      <sz val="10"/>
      <name val="Arial"/>
      <family val="2"/>
    </font>
    <font>
      <b/>
      <sz val="10"/>
      <name val="Arial"/>
      <family val="2"/>
    </font>
    <font>
      <b/>
      <u val="doubleAccounting"/>
      <sz val="10"/>
      <name val="Arial"/>
      <family val="2"/>
    </font>
    <font>
      <sz val="10"/>
      <color rgb="FFFF0000"/>
      <name val="Arial"/>
      <family val="2"/>
    </font>
    <font>
      <b/>
      <i/>
      <u/>
      <sz val="9"/>
      <color theme="1"/>
      <name val="Calibri"/>
      <family val="2"/>
      <scheme val="minor"/>
    </font>
    <font>
      <u val="doubleAccounting"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NumberFormat="0" applyFill="0" applyBorder="0" applyAlignment="0" applyProtection="0"/>
    <xf numFmtId="164" fontId="6" fillId="0" borderId="0"/>
    <xf numFmtId="164" fontId="6" fillId="0" borderId="0"/>
    <xf numFmtId="164" fontId="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9" fontId="21" fillId="0" borderId="0" applyFont="0" applyFill="0" applyBorder="0" applyAlignment="0" applyProtection="0"/>
  </cellStyleXfs>
  <cellXfs count="125">
    <xf numFmtId="0" fontId="0" fillId="0" borderId="0" xfId="0"/>
    <xf numFmtId="165" fontId="3" fillId="0" borderId="0" xfId="1" applyNumberFormat="1" applyFont="1" applyFill="1" applyAlignment="1">
      <alignment horizontal="right"/>
    </xf>
    <xf numFmtId="49" fontId="9" fillId="0" borderId="0" xfId="3" quotePrefix="1" applyNumberFormat="1" applyFont="1" applyFill="1" applyAlignment="1">
      <alignment horizontal="center" wrapText="1"/>
    </xf>
    <xf numFmtId="0" fontId="12" fillId="0" borderId="0" xfId="0" applyFont="1" applyAlignment="1">
      <alignment vertical="center"/>
    </xf>
    <xf numFmtId="0" fontId="14" fillId="0" borderId="0" xfId="0" applyFont="1"/>
    <xf numFmtId="0" fontId="15" fillId="0" borderId="0" xfId="0" applyFont="1"/>
    <xf numFmtId="0" fontId="11" fillId="0" borderId="0" xfId="0" applyFont="1"/>
    <xf numFmtId="0" fontId="13" fillId="0" borderId="0" xfId="6"/>
    <xf numFmtId="0" fontId="20" fillId="0" borderId="0" xfId="0" applyFont="1"/>
    <xf numFmtId="165" fontId="3" fillId="0" borderId="0" xfId="1" applyNumberFormat="1" applyFont="1" applyFill="1" applyBorder="1" applyAlignment="1">
      <alignment horizontal="right"/>
    </xf>
    <xf numFmtId="165" fontId="2" fillId="0" borderId="0" xfId="1" applyNumberFormat="1" applyFont="1" applyFill="1" applyBorder="1" applyAlignment="1">
      <alignment horizontal="right"/>
    </xf>
    <xf numFmtId="49" fontId="22" fillId="0" borderId="0" xfId="3" quotePrefix="1" applyNumberFormat="1" applyFont="1" applyFill="1" applyBorder="1" applyAlignment="1">
      <alignment horizontal="left" wrapText="1"/>
    </xf>
    <xf numFmtId="165" fontId="5" fillId="0" borderId="0" xfId="5" quotePrefix="1" applyNumberFormat="1" applyFont="1" applyFill="1" applyAlignment="1">
      <alignment horizontal="center"/>
    </xf>
    <xf numFmtId="165" fontId="23" fillId="0" borderId="0" xfId="1" applyNumberFormat="1" applyFont="1" applyFill="1" applyBorder="1" applyAlignment="1"/>
    <xf numFmtId="165" fontId="7" fillId="0" borderId="0" xfId="1" applyNumberFormat="1" applyFont="1" applyFill="1" applyAlignment="1"/>
    <xf numFmtId="164" fontId="5" fillId="0" borderId="0" xfId="1" applyNumberFormat="1" applyFont="1" applyFill="1" applyBorder="1" applyAlignment="1">
      <alignment horizontal="left"/>
    </xf>
    <xf numFmtId="165" fontId="3" fillId="0" borderId="0" xfId="1" applyNumberFormat="1" applyFont="1" applyFill="1" applyBorder="1" applyAlignment="1"/>
    <xf numFmtId="165" fontId="2" fillId="0" borderId="0" xfId="1" applyNumberFormat="1" applyFont="1" applyFill="1" applyBorder="1" applyAlignment="1"/>
    <xf numFmtId="165" fontId="2" fillId="0" borderId="0" xfId="15" applyNumberFormat="1" applyFont="1" applyFill="1" applyBorder="1" applyAlignment="1">
      <alignment horizontal="left" wrapText="1"/>
    </xf>
    <xf numFmtId="165" fontId="3" fillId="0" borderId="0" xfId="15" applyNumberFormat="1" applyFont="1" applyFill="1" applyBorder="1" applyAlignment="1">
      <alignment horizontal="left" wrapText="1"/>
    </xf>
    <xf numFmtId="165" fontId="22" fillId="0" borderId="0" xfId="15" applyNumberFormat="1" applyFont="1" applyFill="1" applyBorder="1" applyAlignment="1">
      <alignment horizontal="left" wrapText="1"/>
    </xf>
    <xf numFmtId="0" fontId="16" fillId="0" borderId="0" xfId="0" applyFont="1" applyAlignment="1">
      <alignment horizontal="center" vertical="center"/>
    </xf>
    <xf numFmtId="0" fontId="17" fillId="0" borderId="0" xfId="0" applyFont="1"/>
    <xf numFmtId="165" fontId="3" fillId="0" borderId="0" xfId="1" applyNumberFormat="1" applyFont="1" applyFill="1" applyAlignment="1"/>
    <xf numFmtId="43" fontId="32" fillId="0" borderId="0" xfId="1" applyFont="1" applyFill="1" applyAlignment="1">
      <alignment horizontal="center" wrapText="1"/>
    </xf>
    <xf numFmtId="165" fontId="34" fillId="0" borderId="0" xfId="1" applyNumberFormat="1" applyFont="1" applyFill="1" applyAlignment="1">
      <alignment vertical="center"/>
    </xf>
    <xf numFmtId="165" fontId="34" fillId="0" borderId="0" xfId="1" applyNumberFormat="1" applyFont="1" applyFill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165" fontId="2" fillId="0" borderId="0" xfId="1" applyNumberFormat="1" applyFont="1" applyFill="1" applyAlignment="1"/>
    <xf numFmtId="165" fontId="10" fillId="0" borderId="0" xfId="15" applyNumberFormat="1" applyFont="1" applyFill="1" applyAlignment="1"/>
    <xf numFmtId="43" fontId="9" fillId="0" borderId="0" xfId="1" applyFont="1" applyFill="1" applyAlignment="1">
      <alignment horizontal="center" wrapText="1"/>
    </xf>
    <xf numFmtId="43" fontId="34" fillId="0" borderId="0" xfId="1" applyFont="1" applyFill="1" applyAlignment="1">
      <alignment vertical="center"/>
    </xf>
    <xf numFmtId="43" fontId="34" fillId="0" borderId="0" xfId="1" applyFont="1" applyFill="1" applyBorder="1" applyAlignment="1">
      <alignment vertical="center"/>
    </xf>
    <xf numFmtId="165" fontId="9" fillId="0" borderId="0" xfId="1" applyNumberFormat="1" applyFont="1" applyFill="1" applyAlignment="1">
      <alignment horizontal="center" wrapText="1"/>
    </xf>
    <xf numFmtId="165" fontId="10" fillId="0" borderId="0" xfId="1" applyNumberFormat="1" applyFont="1" applyFill="1" applyBorder="1" applyAlignment="1"/>
    <xf numFmtId="165" fontId="23" fillId="0" borderId="0" xfId="1" applyNumberFormat="1" applyFont="1" applyFill="1"/>
    <xf numFmtId="165" fontId="7" fillId="0" borderId="0" xfId="1" applyNumberFormat="1" applyFont="1" applyFill="1"/>
    <xf numFmtId="43" fontId="10" fillId="0" borderId="0" xfId="1" applyFont="1" applyFill="1"/>
    <xf numFmtId="0" fontId="28" fillId="0" borderId="0" xfId="0" applyFont="1" applyAlignment="1">
      <alignment vertical="center"/>
    </xf>
    <xf numFmtId="43" fontId="29" fillId="0" borderId="0" xfId="1" applyFont="1" applyFill="1" applyAlignment="1">
      <alignment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horizontal="left"/>
    </xf>
    <xf numFmtId="43" fontId="28" fillId="0" borderId="0" xfId="1" applyFont="1" applyFill="1" applyAlignment="1">
      <alignment horizontal="left"/>
    </xf>
    <xf numFmtId="0" fontId="28" fillId="0" borderId="0" xfId="0" applyFont="1" applyAlignment="1">
      <alignment horizontal="left" vertical="center"/>
    </xf>
    <xf numFmtId="0" fontId="30" fillId="0" borderId="0" xfId="0" applyFont="1"/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" fillId="0" borderId="0" xfId="0" applyFont="1"/>
    <xf numFmtId="0" fontId="6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0" fillId="0" borderId="0" xfId="0" quotePrefix="1" applyFont="1" applyAlignment="1">
      <alignment vertical="center" wrapText="1"/>
    </xf>
    <xf numFmtId="0" fontId="33" fillId="0" borderId="0" xfId="0" quotePrefix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quotePrefix="1" applyFont="1" applyAlignment="1">
      <alignment vertical="center" wrapText="1"/>
    </xf>
    <xf numFmtId="0" fontId="7" fillId="0" borderId="0" xfId="0" quotePrefix="1" applyFont="1" applyAlignment="1">
      <alignment vertical="center" wrapText="1"/>
    </xf>
    <xf numFmtId="0" fontId="7" fillId="0" borderId="0" xfId="0" applyFont="1" applyAlignment="1">
      <alignment horizontal="left" wrapText="1"/>
    </xf>
    <xf numFmtId="0" fontId="10" fillId="0" borderId="0" xfId="0" applyFont="1" applyAlignment="1">
      <alignment vertical="center" wrapText="1"/>
    </xf>
    <xf numFmtId="165" fontId="23" fillId="0" borderId="0" xfId="0" applyNumberFormat="1" applyFont="1"/>
    <xf numFmtId="0" fontId="7" fillId="0" borderId="0" xfId="0" applyFont="1" applyAlignment="1">
      <alignment horizontal="left" vertical="center" wrapText="1"/>
    </xf>
    <xf numFmtId="0" fontId="7" fillId="0" borderId="0" xfId="0" applyFont="1"/>
    <xf numFmtId="43" fontId="7" fillId="0" borderId="0" xfId="1" applyFont="1" applyFill="1"/>
    <xf numFmtId="0" fontId="7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43" fontId="35" fillId="0" borderId="0" xfId="1" applyFont="1" applyFill="1" applyAlignment="1">
      <alignment vertical="center"/>
    </xf>
    <xf numFmtId="165" fontId="6" fillId="0" borderId="0" xfId="1" applyNumberFormat="1" applyFont="1" applyFill="1" applyAlignment="1">
      <alignment vertical="center"/>
    </xf>
    <xf numFmtId="165" fontId="35" fillId="0" borderId="0" xfId="1" applyNumberFormat="1" applyFont="1" applyFill="1" applyAlignment="1">
      <alignment vertical="center"/>
    </xf>
    <xf numFmtId="165" fontId="29" fillId="0" borderId="0" xfId="1" applyNumberFormat="1" applyFont="1" applyFill="1" applyAlignment="1">
      <alignment vertical="center"/>
    </xf>
    <xf numFmtId="43" fontId="6" fillId="0" borderId="0" xfId="1" applyFont="1" applyFill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9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center"/>
    </xf>
    <xf numFmtId="168" fontId="2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165" fontId="26" fillId="0" borderId="0" xfId="1" applyNumberFormat="1" applyFont="1" applyFill="1" applyAlignment="1"/>
    <xf numFmtId="0" fontId="18" fillId="0" borderId="0" xfId="0" applyFont="1"/>
    <xf numFmtId="0" fontId="7" fillId="0" borderId="0" xfId="11" applyFont="1"/>
    <xf numFmtId="0" fontId="7" fillId="0" borderId="0" xfId="12" applyFont="1"/>
    <xf numFmtId="0" fontId="7" fillId="0" borderId="0" xfId="13" applyFont="1"/>
    <xf numFmtId="0" fontId="7" fillId="0" borderId="0" xfId="0" applyFont="1" applyAlignment="1">
      <alignment wrapText="1"/>
    </xf>
    <xf numFmtId="165" fontId="27" fillId="0" borderId="0" xfId="1" applyNumberFormat="1" applyFont="1" applyFill="1" applyAlignment="1"/>
    <xf numFmtId="0" fontId="10" fillId="0" borderId="0" xfId="14" applyFont="1"/>
    <xf numFmtId="0" fontId="10" fillId="0" borderId="0" xfId="0" applyFont="1"/>
    <xf numFmtId="170" fontId="10" fillId="0" borderId="0" xfId="2" applyNumberFormat="1" applyFont="1"/>
    <xf numFmtId="0" fontId="10" fillId="0" borderId="0" xfId="0" applyFont="1" applyAlignment="1">
      <alignment wrapText="1"/>
    </xf>
    <xf numFmtId="165" fontId="37" fillId="0" borderId="0" xfId="1" applyNumberFormat="1" applyFont="1" applyFill="1" applyBorder="1" applyAlignment="1"/>
    <xf numFmtId="0" fontId="3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167" fontId="19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 wrapText="1"/>
    </xf>
    <xf numFmtId="165" fontId="9" fillId="0" borderId="0" xfId="0" applyNumberFormat="1" applyFont="1" applyAlignment="1">
      <alignment horizontal="center"/>
    </xf>
    <xf numFmtId="165" fontId="22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5" fontId="7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left" wrapText="1"/>
    </xf>
    <xf numFmtId="165" fontId="19" fillId="0" borderId="0" xfId="0" applyNumberFormat="1" applyFont="1" applyAlignment="1">
      <alignment horizontal="left" wrapText="1"/>
    </xf>
    <xf numFmtId="165" fontId="7" fillId="0" borderId="0" xfId="15" applyNumberFormat="1" applyFont="1" applyFill="1" applyAlignment="1"/>
    <xf numFmtId="165" fontId="9" fillId="0" borderId="0" xfId="15" applyNumberFormat="1" applyFont="1" applyFill="1" applyAlignment="1"/>
    <xf numFmtId="165" fontId="22" fillId="0" borderId="0" xfId="0" applyNumberFormat="1" applyFont="1" applyAlignment="1">
      <alignment horizontal="left" wrapText="1"/>
    </xf>
    <xf numFmtId="0" fontId="2" fillId="0" borderId="0" xfId="2" applyFont="1"/>
    <xf numFmtId="166" fontId="3" fillId="0" borderId="0" xfId="3" applyNumberFormat="1" applyFont="1" applyFill="1" applyAlignment="1"/>
    <xf numFmtId="0" fontId="3" fillId="0" borderId="0" xfId="2" applyFont="1"/>
    <xf numFmtId="0" fontId="2" fillId="0" borderId="0" xfId="0" applyFont="1" applyAlignment="1">
      <alignment vertical="center"/>
    </xf>
    <xf numFmtId="165" fontId="24" fillId="0" borderId="0" xfId="0" applyNumberFormat="1" applyFont="1"/>
    <xf numFmtId="165" fontId="25" fillId="0" borderId="0" xfId="0" applyNumberFormat="1" applyFont="1"/>
    <xf numFmtId="165" fontId="7" fillId="0" borderId="0" xfId="0" applyNumberFormat="1" applyFont="1"/>
    <xf numFmtId="165" fontId="24" fillId="0" borderId="0" xfId="0" applyNumberFormat="1" applyFont="1" applyAlignment="1">
      <alignment horizontal="center"/>
    </xf>
    <xf numFmtId="165" fontId="10" fillId="0" borderId="0" xfId="0" applyNumberFormat="1" applyFont="1"/>
    <xf numFmtId="171" fontId="10" fillId="0" borderId="0" xfId="0" applyNumberFormat="1" applyFont="1" applyAlignment="1">
      <alignment horizontal="center"/>
    </xf>
    <xf numFmtId="164" fontId="3" fillId="0" borderId="0" xfId="1" applyNumberFormat="1" applyFont="1" applyFill="1" applyAlignment="1"/>
    <xf numFmtId="0" fontId="4" fillId="0" borderId="0" xfId="0" applyFont="1"/>
    <xf numFmtId="164" fontId="4" fillId="0" borderId="0" xfId="1" applyNumberFormat="1" applyFont="1" applyFill="1" applyAlignment="1"/>
    <xf numFmtId="165" fontId="4" fillId="0" borderId="0" xfId="0" applyNumberFormat="1" applyFont="1"/>
    <xf numFmtId="37" fontId="9" fillId="0" borderId="0" xfId="0" quotePrefix="1" applyNumberFormat="1" applyFont="1" applyAlignment="1">
      <alignment horizontal="center" wrapText="1"/>
    </xf>
    <xf numFmtId="0" fontId="5" fillId="0" borderId="0" xfId="0" applyFont="1" applyAlignment="1">
      <alignment horizontal="right"/>
    </xf>
    <xf numFmtId="167" fontId="10" fillId="0" borderId="0" xfId="0" applyNumberFormat="1" applyFont="1" applyAlignment="1">
      <alignment horizontal="center"/>
    </xf>
    <xf numFmtId="167" fontId="18" fillId="0" borderId="0" xfId="0" applyNumberFormat="1" applyFont="1" applyAlignment="1">
      <alignment horizontal="center"/>
    </xf>
    <xf numFmtId="164" fontId="3" fillId="0" borderId="0" xfId="1" applyNumberFormat="1" applyFont="1" applyFill="1" applyBorder="1" applyAlignment="1"/>
    <xf numFmtId="167" fontId="18" fillId="0" borderId="0" xfId="0" applyNumberFormat="1" applyFont="1" applyAlignment="1">
      <alignment horizontal="center"/>
    </xf>
    <xf numFmtId="167" fontId="18" fillId="0" borderId="0" xfId="0" applyNumberFormat="1" applyFont="1" applyAlignment="1">
      <alignment horizontal="left"/>
    </xf>
    <xf numFmtId="167" fontId="19" fillId="0" borderId="0" xfId="0" applyNumberFormat="1" applyFont="1" applyAlignment="1">
      <alignment horizontal="center"/>
    </xf>
  </cellXfs>
  <cellStyles count="16">
    <cellStyle name="Comma" xfId="1" builtinId="3"/>
    <cellStyle name="Comma 0.00" xfId="3" xr:uid="{00000000-0005-0000-0000-000001000000}"/>
    <cellStyle name="Comma 10" xfId="15" xr:uid="{00000000-0005-0000-0000-000002000000}"/>
    <cellStyle name="Comma 2" xfId="4" xr:uid="{00000000-0005-0000-0000-000003000000}"/>
    <cellStyle name="Comma 3" xfId="5" xr:uid="{00000000-0005-0000-0000-000004000000}"/>
    <cellStyle name="Hyperlink" xfId="6" builtinId="8"/>
    <cellStyle name="Normal" xfId="0" builtinId="0"/>
    <cellStyle name="Normal 10" xfId="11" xr:uid="{00000000-0005-0000-0000-000007000000}"/>
    <cellStyle name="Normal 11" xfId="12" xr:uid="{00000000-0005-0000-0000-000008000000}"/>
    <cellStyle name="Normal 12" xfId="13" xr:uid="{00000000-0005-0000-0000-000009000000}"/>
    <cellStyle name="Normal 13" xfId="14" xr:uid="{00000000-0005-0000-0000-00000A000000}"/>
    <cellStyle name="Normal 14" xfId="7" xr:uid="{00000000-0005-0000-0000-00000B000000}"/>
    <cellStyle name="Normal 15" xfId="8" xr:uid="{00000000-0005-0000-0000-00000C000000}"/>
    <cellStyle name="Normal 19" xfId="9" xr:uid="{00000000-0005-0000-0000-00000D000000}"/>
    <cellStyle name="Normal 2" xfId="2" xr:uid="{00000000-0005-0000-0000-00000E000000}"/>
    <cellStyle name="Normal 6" xfId="10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workbookViewId="0">
      <selection activeCell="J21" sqref="J21"/>
    </sheetView>
  </sheetViews>
  <sheetFormatPr defaultColWidth="9" defaultRowHeight="15" x14ac:dyDescent="0.25"/>
  <cols>
    <col min="3" max="3" width="13.28515625" customWidth="1"/>
    <col min="5" max="5" width="9" customWidth="1"/>
  </cols>
  <sheetData>
    <row r="1" spans="1:7" x14ac:dyDescent="0.25">
      <c r="A1" s="8" t="s">
        <v>0</v>
      </c>
    </row>
    <row r="2" spans="1:7" x14ac:dyDescent="0.25">
      <c r="C2" s="5" t="s">
        <v>1</v>
      </c>
    </row>
    <row r="3" spans="1:7" x14ac:dyDescent="0.25">
      <c r="A3" s="5"/>
      <c r="B3" s="28"/>
      <c r="C3" s="21" t="s">
        <v>12</v>
      </c>
      <c r="D3" s="4"/>
      <c r="E3" s="4"/>
      <c r="F3" s="27"/>
    </row>
    <row r="4" spans="1:7" x14ac:dyDescent="0.25">
      <c r="A4" s="4"/>
      <c r="B4" s="4"/>
      <c r="C4" s="21" t="s">
        <v>9</v>
      </c>
      <c r="D4" s="4"/>
      <c r="E4" s="4"/>
    </row>
    <row r="5" spans="1:7" x14ac:dyDescent="0.25">
      <c r="A5" s="3"/>
    </row>
    <row r="6" spans="1:7" x14ac:dyDescent="0.25">
      <c r="A6" s="7" t="s">
        <v>19</v>
      </c>
    </row>
    <row r="7" spans="1:7" x14ac:dyDescent="0.25">
      <c r="A7" s="7" t="s">
        <v>20</v>
      </c>
    </row>
    <row r="8" spans="1:7" x14ac:dyDescent="0.25">
      <c r="A8" s="7" t="s">
        <v>21</v>
      </c>
    </row>
    <row r="9" spans="1:7" x14ac:dyDescent="0.25">
      <c r="A9" s="7" t="s">
        <v>22</v>
      </c>
    </row>
    <row r="10" spans="1:7" x14ac:dyDescent="0.25">
      <c r="A10" s="7" t="s">
        <v>23</v>
      </c>
    </row>
    <row r="12" spans="1:7" x14ac:dyDescent="0.25">
      <c r="A12" s="6"/>
      <c r="B12" s="6"/>
      <c r="C12" s="6"/>
      <c r="D12" s="6"/>
      <c r="E12" s="6"/>
      <c r="F12" s="6"/>
      <c r="G12" s="6"/>
    </row>
    <row r="13" spans="1:7" x14ac:dyDescent="0.25">
      <c r="A13" s="22" t="s">
        <v>13</v>
      </c>
      <c r="B13" s="6"/>
      <c r="C13" s="6"/>
      <c r="D13" s="6"/>
      <c r="E13" s="6"/>
      <c r="F13" s="6"/>
      <c r="G13" s="6"/>
    </row>
    <row r="14" spans="1:7" x14ac:dyDescent="0.25">
      <c r="A14" s="22" t="s">
        <v>14</v>
      </c>
      <c r="B14" s="6"/>
      <c r="C14" s="6"/>
      <c r="D14" s="6"/>
      <c r="E14" s="6"/>
      <c r="F14" s="6"/>
      <c r="G14" s="6"/>
    </row>
    <row r="15" spans="1:7" x14ac:dyDescent="0.25">
      <c r="A15" s="6"/>
      <c r="B15" s="6"/>
      <c r="C15" s="6"/>
      <c r="D15" s="6"/>
      <c r="E15" s="6"/>
      <c r="F15" s="6"/>
      <c r="G15" s="6"/>
    </row>
    <row r="16" spans="1:7" x14ac:dyDescent="0.25">
      <c r="A16" s="6"/>
      <c r="B16" s="6"/>
      <c r="C16" s="6"/>
      <c r="D16" s="6"/>
      <c r="E16" s="6"/>
      <c r="F16" s="6"/>
      <c r="G16" s="6"/>
    </row>
  </sheetData>
  <hyperlinks>
    <hyperlink ref="A9" location="'Sit fluxurilor de trezorerie'!A1" display="SITUATIA FLUXURILOR DE NUMERAR" xr:uid="{00000000-0004-0000-0000-000000000000}"/>
    <hyperlink ref="A7" location="'Sit profitului sau pierderii'!A1" display="SITUATIA PROFITULUI SAU PIERDERII PENTRU PERIOADA DE NOUA LUNI INCHEIATA LA 30 SEPTEMBRIE 2020" xr:uid="{00000000-0004-0000-0000-000001000000}"/>
    <hyperlink ref="A6" location="'Sit poziției financiare'!A1" display="SITUAȚIA CONSOLIDATĂ A POZIȚIEI FINANCIARE" xr:uid="{00000000-0004-0000-0000-000002000000}"/>
    <hyperlink ref="A8" location="'Alte elemente ale rezultatului '!A1" display="ALTE ELEMENTE ALE REZULTATULUI" xr:uid="{00000000-0004-0000-0000-000003000000}"/>
    <hyperlink ref="A10" location="'Sit modificărilor capitalurilor'!A1" display="SITUAȚIA CONSOLIDATĂ A MODIFICĂRILOR CAPITALURILOR PROPRII " xr:uid="{00000000-0004-0000-0000-000004000000}"/>
  </hyperlinks>
  <pageMargins left="0.7" right="0.7" top="0.75" bottom="0.75" header="0.3" footer="0.3"/>
  <pageSetup paperSize="9" orientation="portrait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2"/>
  <sheetViews>
    <sheetView zoomScale="90" zoomScaleNormal="9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E6" sqref="C5:E6"/>
    </sheetView>
  </sheetViews>
  <sheetFormatPr defaultColWidth="9" defaultRowHeight="11.25" x14ac:dyDescent="0.2"/>
  <cols>
    <col min="1" max="1" width="35.85546875" style="48" customWidth="1"/>
    <col min="2" max="2" width="19" style="113" bestFit="1" customWidth="1"/>
    <col min="3" max="5" width="24.28515625" style="48" customWidth="1"/>
    <col min="6" max="6" width="8.140625" style="48" customWidth="1"/>
    <col min="7" max="16384" width="9" style="48"/>
  </cols>
  <sheetData>
    <row r="1" spans="1:6" x14ac:dyDescent="0.2">
      <c r="A1" s="70" t="s">
        <v>0</v>
      </c>
    </row>
    <row r="2" spans="1:6" x14ac:dyDescent="0.2">
      <c r="A2" s="71" t="s">
        <v>15</v>
      </c>
    </row>
    <row r="3" spans="1:6" x14ac:dyDescent="0.2">
      <c r="A3" s="72" t="s">
        <v>8</v>
      </c>
    </row>
    <row r="4" spans="1:6" x14ac:dyDescent="0.2">
      <c r="A4" s="114"/>
      <c r="B4" s="115"/>
      <c r="C4" s="116"/>
    </row>
    <row r="5" spans="1:6" ht="13.5" x14ac:dyDescent="0.35">
      <c r="A5" s="70"/>
      <c r="B5" s="117" t="s">
        <v>47</v>
      </c>
      <c r="C5" s="117" t="s">
        <v>44</v>
      </c>
      <c r="D5" s="117" t="s">
        <v>47</v>
      </c>
      <c r="E5" s="117" t="s">
        <v>44</v>
      </c>
      <c r="F5" s="118"/>
    </row>
    <row r="6" spans="1:6" x14ac:dyDescent="0.2">
      <c r="B6" s="75" t="s">
        <v>2</v>
      </c>
      <c r="C6" s="75" t="s">
        <v>2</v>
      </c>
      <c r="D6" s="75" t="s">
        <v>2</v>
      </c>
      <c r="E6" s="75" t="s">
        <v>2</v>
      </c>
      <c r="F6" s="118"/>
    </row>
    <row r="7" spans="1:6" x14ac:dyDescent="0.2">
      <c r="B7" s="119" t="s">
        <v>3</v>
      </c>
      <c r="C7" s="119" t="s">
        <v>3</v>
      </c>
      <c r="D7" s="119" t="s">
        <v>4</v>
      </c>
      <c r="E7" s="119" t="s">
        <v>4</v>
      </c>
      <c r="F7" s="119"/>
    </row>
    <row r="8" spans="1:6" x14ac:dyDescent="0.2">
      <c r="B8" s="119"/>
      <c r="C8" s="119"/>
      <c r="D8" s="122" t="s">
        <v>5</v>
      </c>
      <c r="E8" s="122"/>
      <c r="F8" s="120"/>
    </row>
    <row r="9" spans="1:6" x14ac:dyDescent="0.2">
      <c r="A9" s="48" t="s">
        <v>48</v>
      </c>
      <c r="B9" s="109">
        <v>23843667</v>
      </c>
      <c r="C9" s="109">
        <v>17333185</v>
      </c>
      <c r="D9" s="109">
        <v>103522049</v>
      </c>
      <c r="E9" s="109">
        <v>75255489</v>
      </c>
      <c r="F9" s="9"/>
    </row>
    <row r="10" spans="1:6" x14ac:dyDescent="0.2">
      <c r="A10" s="48" t="s">
        <v>49</v>
      </c>
      <c r="B10" s="109">
        <v>82871706</v>
      </c>
      <c r="C10" s="109">
        <v>82871706</v>
      </c>
      <c r="D10" s="109">
        <v>359804086</v>
      </c>
      <c r="E10" s="109">
        <v>359804086</v>
      </c>
      <c r="F10" s="9"/>
    </row>
    <row r="11" spans="1:6" x14ac:dyDescent="0.2">
      <c r="A11" s="48" t="s">
        <v>50</v>
      </c>
      <c r="B11" s="109">
        <v>838926572</v>
      </c>
      <c r="C11" s="109">
        <v>891996177</v>
      </c>
      <c r="D11" s="109">
        <v>3642367498</v>
      </c>
      <c r="E11" s="109">
        <v>3872779802</v>
      </c>
      <c r="F11" s="9"/>
    </row>
    <row r="12" spans="1:6" x14ac:dyDescent="0.2">
      <c r="A12" s="48" t="s">
        <v>51</v>
      </c>
      <c r="B12" s="109">
        <v>266825660</v>
      </c>
      <c r="C12" s="109">
        <v>276551758</v>
      </c>
      <c r="D12" s="109">
        <v>1158476968</v>
      </c>
      <c r="E12" s="109">
        <v>1200704768</v>
      </c>
      <c r="F12" s="9"/>
    </row>
    <row r="13" spans="1:6" hidden="1" x14ac:dyDescent="0.2">
      <c r="A13" s="48">
        <v>0</v>
      </c>
      <c r="B13" s="109">
        <v>0</v>
      </c>
      <c r="C13" s="109">
        <v>0</v>
      </c>
      <c r="D13" s="109">
        <v>0</v>
      </c>
      <c r="E13" s="109">
        <v>0</v>
      </c>
      <c r="F13" s="9"/>
    </row>
    <row r="14" spans="1:6" x14ac:dyDescent="0.2">
      <c r="A14" s="48" t="s">
        <v>52</v>
      </c>
      <c r="B14" s="109">
        <v>126447176</v>
      </c>
      <c r="C14" s="109">
        <v>7838702</v>
      </c>
      <c r="D14" s="109">
        <v>548995704</v>
      </c>
      <c r="E14" s="109">
        <v>34033292</v>
      </c>
      <c r="F14" s="9"/>
    </row>
    <row r="15" spans="1:6" x14ac:dyDescent="0.2">
      <c r="A15" s="48" t="s">
        <v>53</v>
      </c>
      <c r="B15" s="109">
        <v>29142371</v>
      </c>
      <c r="C15" s="109">
        <v>21306903</v>
      </c>
      <c r="D15" s="109">
        <v>126527432</v>
      </c>
      <c r="E15" s="109">
        <v>92508181</v>
      </c>
      <c r="F15" s="9"/>
    </row>
    <row r="16" spans="1:6" s="70" customFormat="1" x14ac:dyDescent="0.2">
      <c r="A16" s="70" t="s">
        <v>54</v>
      </c>
      <c r="B16" s="111">
        <v>1368057152</v>
      </c>
      <c r="C16" s="111">
        <v>1297898431</v>
      </c>
      <c r="D16" s="111">
        <v>5939693737</v>
      </c>
      <c r="E16" s="111">
        <v>5635085618</v>
      </c>
      <c r="F16" s="10"/>
    </row>
    <row r="17" spans="1:6" hidden="1" x14ac:dyDescent="0.2">
      <c r="A17" s="48">
        <v>0</v>
      </c>
      <c r="B17" s="109">
        <v>0</v>
      </c>
      <c r="C17" s="109">
        <v>0</v>
      </c>
      <c r="D17" s="109">
        <v>0</v>
      </c>
      <c r="E17" s="109">
        <v>0</v>
      </c>
    </row>
    <row r="18" spans="1:6" x14ac:dyDescent="0.2">
      <c r="A18" s="48" t="s">
        <v>55</v>
      </c>
      <c r="B18" s="109">
        <v>379318460</v>
      </c>
      <c r="C18" s="109">
        <v>428898189</v>
      </c>
      <c r="D18" s="109">
        <v>1646886958</v>
      </c>
      <c r="E18" s="109">
        <v>1862147267</v>
      </c>
      <c r="F18" s="9"/>
    </row>
    <row r="19" spans="1:6" x14ac:dyDescent="0.2">
      <c r="A19" s="48" t="s">
        <v>56</v>
      </c>
      <c r="B19" s="109">
        <v>829223437</v>
      </c>
      <c r="C19" s="109">
        <v>518697141</v>
      </c>
      <c r="D19" s="109">
        <v>3600239396</v>
      </c>
      <c r="E19" s="109">
        <v>2252027377</v>
      </c>
      <c r="F19" s="9"/>
    </row>
    <row r="20" spans="1:6" x14ac:dyDescent="0.2">
      <c r="A20" s="48" t="s">
        <v>57</v>
      </c>
      <c r="B20" s="109">
        <v>15390695</v>
      </c>
      <c r="C20" s="109">
        <v>0</v>
      </c>
      <c r="D20" s="109">
        <v>66821780</v>
      </c>
      <c r="E20" s="109">
        <v>0</v>
      </c>
      <c r="F20" s="9"/>
    </row>
    <row r="21" spans="1:6" x14ac:dyDescent="0.2">
      <c r="A21" s="48" t="s">
        <v>58</v>
      </c>
      <c r="B21" s="109">
        <v>57284561</v>
      </c>
      <c r="C21" s="109">
        <v>94030970</v>
      </c>
      <c r="D21" s="109">
        <v>248712378</v>
      </c>
      <c r="E21" s="109">
        <v>408254262</v>
      </c>
      <c r="F21" s="9"/>
    </row>
    <row r="22" spans="1:6" s="70" customFormat="1" x14ac:dyDescent="0.2">
      <c r="A22" s="70" t="s">
        <v>59</v>
      </c>
      <c r="B22" s="111">
        <v>1281217153</v>
      </c>
      <c r="C22" s="111">
        <v>1041626300</v>
      </c>
      <c r="D22" s="111">
        <v>5562660512</v>
      </c>
      <c r="E22" s="111">
        <v>4522428906</v>
      </c>
      <c r="F22" s="10"/>
    </row>
    <row r="23" spans="1:6" s="70" customFormat="1" x14ac:dyDescent="0.2">
      <c r="A23" s="70" t="s">
        <v>60</v>
      </c>
      <c r="B23" s="111">
        <v>2649274305</v>
      </c>
      <c r="C23" s="111">
        <v>2339524731</v>
      </c>
      <c r="D23" s="111">
        <v>11502354249</v>
      </c>
      <c r="E23" s="111">
        <v>10157514524</v>
      </c>
    </row>
    <row r="24" spans="1:6" s="70" customFormat="1" hidden="1" x14ac:dyDescent="0.2">
      <c r="A24" s="48">
        <v>0</v>
      </c>
      <c r="B24" s="109">
        <v>0</v>
      </c>
      <c r="C24" s="109">
        <v>0</v>
      </c>
      <c r="D24" s="109">
        <v>0</v>
      </c>
      <c r="E24" s="109">
        <v>0</v>
      </c>
      <c r="F24" s="10"/>
    </row>
    <row r="25" spans="1:6" hidden="1" x14ac:dyDescent="0.2">
      <c r="A25" s="48">
        <v>0</v>
      </c>
      <c r="B25" s="109">
        <v>0</v>
      </c>
      <c r="C25" s="109">
        <v>0</v>
      </c>
      <c r="D25" s="109">
        <v>0</v>
      </c>
      <c r="E25" s="109">
        <v>0</v>
      </c>
      <c r="F25" s="16"/>
    </row>
    <row r="26" spans="1:6" x14ac:dyDescent="0.2">
      <c r="A26" s="48" t="s">
        <v>61</v>
      </c>
      <c r="B26" s="109">
        <v>881102250</v>
      </c>
      <c r="C26" s="109">
        <v>881102250</v>
      </c>
      <c r="D26" s="109">
        <v>3825481639</v>
      </c>
      <c r="E26" s="109">
        <v>3825481639</v>
      </c>
    </row>
    <row r="27" spans="1:6" x14ac:dyDescent="0.2">
      <c r="A27" s="48" t="s">
        <v>25</v>
      </c>
      <c r="B27" s="109">
        <v>74050518</v>
      </c>
      <c r="C27" s="109">
        <v>74050518</v>
      </c>
      <c r="D27" s="109">
        <v>321505134</v>
      </c>
      <c r="E27" s="109">
        <v>321505134</v>
      </c>
      <c r="F27" s="9"/>
    </row>
    <row r="28" spans="1:6" x14ac:dyDescent="0.2">
      <c r="A28" s="48" t="s">
        <v>62</v>
      </c>
      <c r="B28" s="109">
        <v>157337934</v>
      </c>
      <c r="C28" s="109">
        <v>178928234</v>
      </c>
      <c r="D28" s="109">
        <v>683114109</v>
      </c>
      <c r="E28" s="109">
        <v>776852715</v>
      </c>
      <c r="F28" s="9"/>
    </row>
    <row r="29" spans="1:6" x14ac:dyDescent="0.2">
      <c r="A29" s="48" t="s">
        <v>29</v>
      </c>
      <c r="B29" s="109">
        <v>4623886</v>
      </c>
      <c r="C29" s="109">
        <v>-10257415</v>
      </c>
      <c r="D29" s="109">
        <v>20075526</v>
      </c>
      <c r="E29" s="109">
        <v>-44534619</v>
      </c>
      <c r="F29" s="9"/>
    </row>
    <row r="30" spans="1:6" x14ac:dyDescent="0.2">
      <c r="A30" s="48" t="s">
        <v>63</v>
      </c>
      <c r="B30" s="109">
        <v>1059285995</v>
      </c>
      <c r="C30" s="109">
        <v>1059285995</v>
      </c>
      <c r="D30" s="109">
        <v>4599102004</v>
      </c>
      <c r="E30" s="109">
        <v>4599102004</v>
      </c>
      <c r="F30" s="9"/>
    </row>
    <row r="31" spans="1:6" x14ac:dyDescent="0.2">
      <c r="A31" s="48" t="s">
        <v>28</v>
      </c>
      <c r="B31" s="109">
        <v>-596832659</v>
      </c>
      <c r="C31" s="109">
        <v>-596832659</v>
      </c>
      <c r="D31" s="109">
        <v>-2591268356</v>
      </c>
      <c r="E31" s="109">
        <v>-2591268356</v>
      </c>
      <c r="F31" s="9"/>
    </row>
    <row r="32" spans="1:6" x14ac:dyDescent="0.2">
      <c r="A32" s="48" t="s">
        <v>26</v>
      </c>
      <c r="B32" s="109">
        <v>-1367544468</v>
      </c>
      <c r="C32" s="109">
        <v>-1320145740</v>
      </c>
      <c r="D32" s="109">
        <v>-5937467817</v>
      </c>
      <c r="E32" s="109">
        <v>-5731676759</v>
      </c>
      <c r="F32" s="9"/>
    </row>
    <row r="33" spans="1:6" x14ac:dyDescent="0.2">
      <c r="A33" s="48" t="s">
        <v>64</v>
      </c>
      <c r="B33" s="109">
        <v>16360302</v>
      </c>
      <c r="C33" s="109">
        <v>-68989028</v>
      </c>
      <c r="D33" s="109">
        <v>71031523</v>
      </c>
      <c r="E33" s="109">
        <v>-299529663</v>
      </c>
      <c r="F33" s="9"/>
    </row>
    <row r="34" spans="1:6" s="70" customFormat="1" x14ac:dyDescent="0.2">
      <c r="A34" s="70" t="s">
        <v>65</v>
      </c>
      <c r="B34" s="111">
        <v>228383758</v>
      </c>
      <c r="C34" s="111">
        <v>197142155</v>
      </c>
      <c r="D34" s="111">
        <v>991573762</v>
      </c>
      <c r="E34" s="111">
        <v>855932095</v>
      </c>
      <c r="F34" s="10"/>
    </row>
    <row r="35" spans="1:6" s="70" customFormat="1" x14ac:dyDescent="0.2">
      <c r="A35" s="48" t="s">
        <v>31</v>
      </c>
      <c r="B35" s="109">
        <v>34640408</v>
      </c>
      <c r="C35" s="109">
        <v>19787092</v>
      </c>
      <c r="D35" s="109">
        <v>150398260</v>
      </c>
      <c r="E35" s="109">
        <v>85909618</v>
      </c>
      <c r="F35" s="10"/>
    </row>
    <row r="36" spans="1:6" s="70" customFormat="1" x14ac:dyDescent="0.2">
      <c r="A36" s="70" t="s">
        <v>66</v>
      </c>
      <c r="B36" s="111">
        <v>263024166</v>
      </c>
      <c r="C36" s="111">
        <v>216929247</v>
      </c>
      <c r="D36" s="111">
        <v>1141972022</v>
      </c>
      <c r="E36" s="111">
        <v>941841713</v>
      </c>
      <c r="F36" s="10"/>
    </row>
    <row r="37" spans="1:6" s="70" customFormat="1" hidden="1" x14ac:dyDescent="0.2">
      <c r="A37" s="48">
        <v>0</v>
      </c>
      <c r="B37" s="109">
        <v>0</v>
      </c>
      <c r="C37" s="109">
        <v>0</v>
      </c>
      <c r="D37" s="109">
        <v>0</v>
      </c>
      <c r="E37" s="109">
        <v>0</v>
      </c>
      <c r="F37" s="10"/>
    </row>
    <row r="38" spans="1:6" hidden="1" x14ac:dyDescent="0.2">
      <c r="A38" s="48">
        <v>0</v>
      </c>
      <c r="B38" s="109">
        <v>0</v>
      </c>
      <c r="C38" s="109">
        <v>0</v>
      </c>
      <c r="D38" s="109">
        <v>0</v>
      </c>
      <c r="E38" s="109">
        <v>0</v>
      </c>
    </row>
    <row r="39" spans="1:6" x14ac:dyDescent="0.2">
      <c r="A39" s="48" t="s">
        <v>67</v>
      </c>
      <c r="B39" s="109">
        <v>274592685</v>
      </c>
      <c r="C39" s="109">
        <v>275900000</v>
      </c>
      <c r="D39" s="109">
        <v>1192199060</v>
      </c>
      <c r="E39" s="109">
        <v>1197875030</v>
      </c>
    </row>
    <row r="40" spans="1:6" hidden="1" x14ac:dyDescent="0.2">
      <c r="A40" s="48" t="s">
        <v>68</v>
      </c>
      <c r="B40" s="109">
        <v>0</v>
      </c>
      <c r="C40" s="109">
        <v>0</v>
      </c>
      <c r="D40" s="109">
        <v>0</v>
      </c>
      <c r="E40" s="109">
        <v>0</v>
      </c>
    </row>
    <row r="41" spans="1:6" x14ac:dyDescent="0.2">
      <c r="A41" s="48" t="s">
        <v>69</v>
      </c>
      <c r="B41" s="109">
        <v>291871760</v>
      </c>
      <c r="C41" s="109">
        <v>268112687</v>
      </c>
      <c r="D41" s="109">
        <v>1267219620</v>
      </c>
      <c r="E41" s="109">
        <v>1164064853</v>
      </c>
      <c r="F41" s="16"/>
    </row>
    <row r="42" spans="1:6" x14ac:dyDescent="0.2">
      <c r="A42" s="48" t="s">
        <v>70</v>
      </c>
      <c r="B42" s="109">
        <v>15286600</v>
      </c>
      <c r="C42" s="109">
        <v>16176318</v>
      </c>
      <c r="D42" s="109">
        <v>66369831</v>
      </c>
      <c r="E42" s="109">
        <v>70232720</v>
      </c>
      <c r="F42" s="9"/>
    </row>
    <row r="43" spans="1:6" x14ac:dyDescent="0.2">
      <c r="A43" s="48" t="s">
        <v>71</v>
      </c>
      <c r="B43" s="109">
        <v>124246704</v>
      </c>
      <c r="C43" s="109">
        <v>110055666</v>
      </c>
      <c r="D43" s="109">
        <v>539441914</v>
      </c>
      <c r="E43" s="109">
        <v>477828685</v>
      </c>
      <c r="F43" s="9"/>
    </row>
    <row r="44" spans="1:6" x14ac:dyDescent="0.2">
      <c r="A44" s="48" t="s">
        <v>72</v>
      </c>
      <c r="B44" s="109">
        <v>72904563</v>
      </c>
      <c r="C44" s="109">
        <v>152917</v>
      </c>
      <c r="D44" s="109">
        <v>316529741</v>
      </c>
      <c r="E44" s="109">
        <v>663920</v>
      </c>
      <c r="F44" s="9"/>
    </row>
    <row r="45" spans="1:6" s="70" customFormat="1" x14ac:dyDescent="0.2">
      <c r="A45" s="70" t="s">
        <v>73</v>
      </c>
      <c r="B45" s="111">
        <v>778902312</v>
      </c>
      <c r="C45" s="111">
        <v>670397588</v>
      </c>
      <c r="D45" s="111">
        <v>3381760166</v>
      </c>
      <c r="E45" s="111">
        <v>2910665208</v>
      </c>
      <c r="F45" s="10"/>
    </row>
    <row r="46" spans="1:6" s="70" customFormat="1" hidden="1" x14ac:dyDescent="0.2">
      <c r="A46" s="48">
        <v>0</v>
      </c>
      <c r="B46" s="109">
        <v>0</v>
      </c>
      <c r="C46" s="109">
        <v>0</v>
      </c>
      <c r="D46" s="109">
        <v>0</v>
      </c>
      <c r="E46" s="109">
        <v>0</v>
      </c>
      <c r="F46" s="10"/>
    </row>
    <row r="47" spans="1:6" x14ac:dyDescent="0.2">
      <c r="A47" s="48" t="s">
        <v>74</v>
      </c>
      <c r="B47" s="109">
        <v>1439631312</v>
      </c>
      <c r="C47" s="109">
        <v>1326932258</v>
      </c>
      <c r="D47" s="109">
        <v>6250447268</v>
      </c>
      <c r="E47" s="109">
        <v>5761141782</v>
      </c>
      <c r="F47" s="16"/>
    </row>
    <row r="48" spans="1:6" x14ac:dyDescent="0.2">
      <c r="A48" s="48" t="s">
        <v>75</v>
      </c>
      <c r="B48" s="109">
        <v>103424116</v>
      </c>
      <c r="C48" s="109">
        <v>62467369</v>
      </c>
      <c r="D48" s="109">
        <v>449036484</v>
      </c>
      <c r="E48" s="109">
        <v>271214576</v>
      </c>
      <c r="F48" s="9"/>
    </row>
    <row r="49" spans="1:6" x14ac:dyDescent="0.2">
      <c r="A49" s="48" t="s">
        <v>57</v>
      </c>
      <c r="B49" s="109">
        <v>0</v>
      </c>
      <c r="C49" s="109">
        <v>4519724</v>
      </c>
      <c r="D49" s="109">
        <v>0</v>
      </c>
      <c r="E49" s="109">
        <v>19623286</v>
      </c>
      <c r="F49" s="9"/>
    </row>
    <row r="50" spans="1:6" x14ac:dyDescent="0.2">
      <c r="A50" s="48" t="s">
        <v>69</v>
      </c>
      <c r="B50" s="109">
        <v>11625403</v>
      </c>
      <c r="C50" s="109">
        <v>9797590</v>
      </c>
      <c r="D50" s="109">
        <v>50474012</v>
      </c>
      <c r="E50" s="109">
        <v>42538197</v>
      </c>
      <c r="F50" s="9"/>
    </row>
    <row r="51" spans="1:6" hidden="1" x14ac:dyDescent="0.2">
      <c r="A51" s="48" t="s">
        <v>76</v>
      </c>
      <c r="B51" s="109">
        <v>0</v>
      </c>
      <c r="C51" s="109">
        <v>0</v>
      </c>
      <c r="D51" s="109">
        <v>0</v>
      </c>
      <c r="E51" s="109">
        <v>0</v>
      </c>
      <c r="F51" s="9"/>
    </row>
    <row r="52" spans="1:6" x14ac:dyDescent="0.2">
      <c r="A52" s="48" t="s">
        <v>77</v>
      </c>
      <c r="B52" s="109">
        <v>47417710</v>
      </c>
      <c r="C52" s="109">
        <v>45838959</v>
      </c>
      <c r="D52" s="109">
        <v>205873472</v>
      </c>
      <c r="E52" s="109">
        <v>199019008</v>
      </c>
      <c r="F52" s="9"/>
    </row>
    <row r="53" spans="1:6" hidden="1" x14ac:dyDescent="0.2">
      <c r="A53" s="48" t="s">
        <v>78</v>
      </c>
      <c r="B53" s="109">
        <v>0</v>
      </c>
      <c r="C53" s="109">
        <v>0</v>
      </c>
      <c r="D53" s="109">
        <v>0</v>
      </c>
      <c r="E53" s="109">
        <v>0</v>
      </c>
      <c r="F53" s="9"/>
    </row>
    <row r="54" spans="1:6" x14ac:dyDescent="0.2">
      <c r="A54" s="48" t="s">
        <v>79</v>
      </c>
      <c r="B54" s="109">
        <v>5249286</v>
      </c>
      <c r="C54" s="109">
        <v>2641996</v>
      </c>
      <c r="D54" s="109">
        <v>22790825</v>
      </c>
      <c r="E54" s="109">
        <v>11470754</v>
      </c>
      <c r="F54" s="9"/>
    </row>
    <row r="55" spans="1:6" hidden="1" x14ac:dyDescent="0.2">
      <c r="A55" s="48" t="s">
        <v>80</v>
      </c>
      <c r="B55" s="109">
        <v>0</v>
      </c>
      <c r="C55" s="109">
        <v>0</v>
      </c>
      <c r="D55" s="109">
        <v>0</v>
      </c>
      <c r="E55" s="109">
        <v>0</v>
      </c>
      <c r="F55" s="9"/>
    </row>
    <row r="56" spans="1:6" hidden="1" x14ac:dyDescent="0.2">
      <c r="A56" s="48" t="s">
        <v>81</v>
      </c>
      <c r="B56" s="109">
        <v>0</v>
      </c>
      <c r="C56" s="109">
        <v>0</v>
      </c>
      <c r="D56" s="109">
        <v>0</v>
      </c>
      <c r="E56" s="109">
        <v>0</v>
      </c>
      <c r="F56" s="9"/>
    </row>
    <row r="57" spans="1:6" s="70" customFormat="1" x14ac:dyDescent="0.2">
      <c r="A57" s="70" t="s">
        <v>82</v>
      </c>
      <c r="B57" s="111">
        <v>1607347827</v>
      </c>
      <c r="C57" s="111">
        <v>1452197896</v>
      </c>
      <c r="D57" s="111">
        <v>6978622061</v>
      </c>
      <c r="E57" s="111">
        <v>6305007603</v>
      </c>
      <c r="F57" s="10"/>
    </row>
    <row r="58" spans="1:6" s="70" customFormat="1" hidden="1" x14ac:dyDescent="0.2">
      <c r="A58" s="48">
        <v>0</v>
      </c>
      <c r="B58" s="109" t="s">
        <v>83</v>
      </c>
      <c r="C58" s="109" t="s">
        <v>83</v>
      </c>
      <c r="D58" s="109" t="s">
        <v>83</v>
      </c>
      <c r="E58" s="109" t="s">
        <v>83</v>
      </c>
      <c r="F58" s="10"/>
    </row>
    <row r="59" spans="1:6" s="70" customFormat="1" x14ac:dyDescent="0.2">
      <c r="A59" s="70" t="s">
        <v>84</v>
      </c>
      <c r="B59" s="111">
        <v>2649274305</v>
      </c>
      <c r="C59" s="111">
        <v>2339524731</v>
      </c>
      <c r="D59" s="111">
        <v>11502354249</v>
      </c>
      <c r="E59" s="111">
        <v>10157514524</v>
      </c>
      <c r="F59" s="17"/>
    </row>
    <row r="60" spans="1:6" s="70" customFormat="1" x14ac:dyDescent="0.2">
      <c r="A60" s="48"/>
      <c r="B60" s="109"/>
      <c r="C60" s="109"/>
      <c r="D60" s="109"/>
      <c r="E60" s="109"/>
      <c r="F60" s="10"/>
    </row>
    <row r="61" spans="1:6" x14ac:dyDescent="0.2">
      <c r="B61" s="109"/>
      <c r="C61" s="109"/>
      <c r="D61" s="109"/>
      <c r="E61" s="109"/>
      <c r="F61" s="121"/>
    </row>
    <row r="62" spans="1:6" x14ac:dyDescent="0.2">
      <c r="B62" s="109"/>
      <c r="C62" s="109"/>
      <c r="D62" s="109"/>
      <c r="E62" s="109"/>
    </row>
  </sheetData>
  <mergeCells count="1">
    <mergeCell ref="D8:E8"/>
  </mergeCells>
  <pageMargins left="0.7" right="0.7" top="0.75" bottom="0.75" header="0.3" footer="0.3"/>
  <pageSetup paperSize="9" scale="82" orientation="landscape" r:id="rId1"/>
  <customProperties>
    <customPr name="_pios_id" r:id="rId2"/>
    <customPr name="EpmWorksheetKeyString_GUID" r:id="rId3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6"/>
  <sheetViews>
    <sheetView zoomScaleNormal="100" workbookViewId="0">
      <selection activeCell="A2" sqref="A2"/>
    </sheetView>
  </sheetViews>
  <sheetFormatPr defaultColWidth="9" defaultRowHeight="11.25" x14ac:dyDescent="0.2"/>
  <cols>
    <col min="1" max="1" width="51.7109375" style="60" customWidth="1"/>
    <col min="2" max="2" width="18.5703125" style="60" customWidth="1"/>
    <col min="3" max="3" width="18.28515625" style="60" customWidth="1"/>
    <col min="4" max="4" width="17.5703125" style="48" customWidth="1"/>
    <col min="5" max="5" width="18" style="48" customWidth="1"/>
    <col min="6" max="6" width="3.42578125" style="48" customWidth="1"/>
    <col min="7" max="16384" width="9" style="48"/>
  </cols>
  <sheetData>
    <row r="1" spans="1:8" x14ac:dyDescent="0.2">
      <c r="A1" s="70" t="s">
        <v>0</v>
      </c>
    </row>
    <row r="2" spans="1:8" x14ac:dyDescent="0.2">
      <c r="A2" s="71" t="s">
        <v>16</v>
      </c>
      <c r="B2" s="48"/>
      <c r="C2" s="48"/>
    </row>
    <row r="3" spans="1:8" x14ac:dyDescent="0.2">
      <c r="A3" s="72" t="s">
        <v>8</v>
      </c>
    </row>
    <row r="4" spans="1:8" x14ac:dyDescent="0.2">
      <c r="A4" s="103"/>
      <c r="B4" s="104"/>
      <c r="C4" s="104"/>
    </row>
    <row r="5" spans="1:8" ht="27" x14ac:dyDescent="0.35">
      <c r="A5" s="105"/>
      <c r="B5" s="2" t="s">
        <v>10</v>
      </c>
      <c r="C5" s="2" t="s">
        <v>11</v>
      </c>
      <c r="D5" s="2" t="s">
        <v>10</v>
      </c>
      <c r="E5" s="2" t="s">
        <v>11</v>
      </c>
      <c r="H5" s="71"/>
    </row>
    <row r="6" spans="1:8" x14ac:dyDescent="0.2">
      <c r="A6" s="105"/>
      <c r="B6" s="75" t="s">
        <v>2</v>
      </c>
      <c r="C6" s="75" t="s">
        <v>2</v>
      </c>
      <c r="D6" s="75" t="s">
        <v>2</v>
      </c>
      <c r="E6" s="75" t="s">
        <v>2</v>
      </c>
      <c r="H6" s="106"/>
    </row>
    <row r="7" spans="1:8" x14ac:dyDescent="0.2">
      <c r="A7" s="105"/>
      <c r="B7" s="91" t="s">
        <v>3</v>
      </c>
      <c r="C7" s="91" t="s">
        <v>3</v>
      </c>
      <c r="D7" s="91" t="s">
        <v>4</v>
      </c>
      <c r="E7" s="91" t="s">
        <v>4</v>
      </c>
    </row>
    <row r="8" spans="1:8" x14ac:dyDescent="0.2">
      <c r="A8" s="105"/>
      <c r="B8" s="91"/>
      <c r="C8" s="91"/>
      <c r="D8" s="123" t="s">
        <v>5</v>
      </c>
      <c r="E8" s="123"/>
    </row>
    <row r="9" spans="1:8" x14ac:dyDescent="0.2">
      <c r="A9" s="60" t="s">
        <v>85</v>
      </c>
      <c r="B9" s="97">
        <v>4404155168</v>
      </c>
      <c r="C9" s="97">
        <v>3724825212</v>
      </c>
      <c r="D9" s="97">
        <v>19121520493</v>
      </c>
      <c r="E9" s="97">
        <v>16172073623</v>
      </c>
    </row>
    <row r="10" spans="1:8" x14ac:dyDescent="0.2">
      <c r="A10" s="60" t="s">
        <v>86</v>
      </c>
      <c r="B10" s="97">
        <v>-3921552898</v>
      </c>
      <c r="C10" s="97">
        <v>-3357819820</v>
      </c>
      <c r="D10" s="97">
        <v>-17026206217</v>
      </c>
      <c r="E10" s="97">
        <v>-14578646312</v>
      </c>
    </row>
    <row r="11" spans="1:8" ht="13.5" hidden="1" x14ac:dyDescent="0.35">
      <c r="A11" s="60">
        <v>0</v>
      </c>
      <c r="B11" s="107" t="s">
        <v>87</v>
      </c>
      <c r="C11" s="107" t="s">
        <v>87</v>
      </c>
      <c r="D11" s="107" t="s">
        <v>87</v>
      </c>
      <c r="E11" s="107" t="s">
        <v>87</v>
      </c>
    </row>
    <row r="12" spans="1:8" x14ac:dyDescent="0.2">
      <c r="A12" s="86" t="s">
        <v>88</v>
      </c>
      <c r="B12" s="108">
        <v>482602270</v>
      </c>
      <c r="C12" s="108">
        <v>367005392</v>
      </c>
      <c r="D12" s="108">
        <v>2095314276</v>
      </c>
      <c r="E12" s="108">
        <v>1593427311</v>
      </c>
    </row>
    <row r="13" spans="1:8" hidden="1" x14ac:dyDescent="0.2">
      <c r="A13" s="60">
        <v>0</v>
      </c>
      <c r="B13" s="109">
        <v>0</v>
      </c>
      <c r="C13" s="109">
        <v>0</v>
      </c>
      <c r="D13" s="109">
        <v>0</v>
      </c>
      <c r="E13" s="109">
        <v>0</v>
      </c>
    </row>
    <row r="14" spans="1:8" x14ac:dyDescent="0.2">
      <c r="A14" s="60" t="s">
        <v>89</v>
      </c>
      <c r="B14" s="97">
        <v>-310352299</v>
      </c>
      <c r="C14" s="97">
        <v>-315970523</v>
      </c>
      <c r="D14" s="97">
        <v>-1347456577</v>
      </c>
      <c r="E14" s="97">
        <v>-1371849220</v>
      </c>
    </row>
    <row r="15" spans="1:8" x14ac:dyDescent="0.2">
      <c r="A15" s="60" t="s">
        <v>90</v>
      </c>
      <c r="B15" s="97">
        <v>64458800</v>
      </c>
      <c r="C15" s="97">
        <v>47634419</v>
      </c>
      <c r="D15" s="97">
        <v>279860772</v>
      </c>
      <c r="E15" s="97">
        <v>206814357</v>
      </c>
    </row>
    <row r="16" spans="1:8" ht="13.5" x14ac:dyDescent="0.35">
      <c r="A16" s="60" t="s">
        <v>91</v>
      </c>
      <c r="B16" s="110">
        <v>-82270741</v>
      </c>
      <c r="C16" s="110">
        <v>-78523565</v>
      </c>
      <c r="D16" s="110">
        <v>-357194876</v>
      </c>
      <c r="E16" s="110">
        <v>-340925762</v>
      </c>
    </row>
    <row r="17" spans="1:5" x14ac:dyDescent="0.2">
      <c r="A17" s="86" t="s">
        <v>92</v>
      </c>
      <c r="B17" s="108">
        <v>154438030</v>
      </c>
      <c r="C17" s="108">
        <v>20145723</v>
      </c>
      <c r="D17" s="108">
        <v>670523595</v>
      </c>
      <c r="E17" s="108">
        <v>87466686</v>
      </c>
    </row>
    <row r="18" spans="1:5" hidden="1" x14ac:dyDescent="0.2">
      <c r="A18" s="60">
        <v>0</v>
      </c>
      <c r="B18" s="109">
        <v>0</v>
      </c>
      <c r="C18" s="109">
        <v>0</v>
      </c>
      <c r="D18" s="109">
        <v>0</v>
      </c>
      <c r="E18" s="109">
        <v>0</v>
      </c>
    </row>
    <row r="19" spans="1:5" x14ac:dyDescent="0.2">
      <c r="A19" s="60" t="s">
        <v>93</v>
      </c>
      <c r="B19" s="97">
        <v>-132981404</v>
      </c>
      <c r="C19" s="97">
        <v>-146034233</v>
      </c>
      <c r="D19" s="97">
        <v>-577365362</v>
      </c>
      <c r="E19" s="97">
        <v>-634036829</v>
      </c>
    </row>
    <row r="20" spans="1:5" x14ac:dyDescent="0.2">
      <c r="A20" s="60" t="s">
        <v>94</v>
      </c>
      <c r="B20" s="97">
        <v>52320089</v>
      </c>
      <c r="C20" s="97">
        <v>51232278</v>
      </c>
      <c r="D20" s="97">
        <v>227158130</v>
      </c>
      <c r="E20" s="97">
        <v>222435181</v>
      </c>
    </row>
    <row r="21" spans="1:5" x14ac:dyDescent="0.2">
      <c r="A21" s="60" t="s">
        <v>95</v>
      </c>
      <c r="B21" s="97">
        <v>-35889125</v>
      </c>
      <c r="C21" s="97">
        <v>6146480</v>
      </c>
      <c r="D21" s="97">
        <v>-155819813</v>
      </c>
      <c r="E21" s="97">
        <v>26686171</v>
      </c>
    </row>
    <row r="22" spans="1:5" ht="13.5" hidden="1" x14ac:dyDescent="0.35">
      <c r="A22" s="60">
        <v>0</v>
      </c>
      <c r="B22" s="107" t="s">
        <v>87</v>
      </c>
      <c r="C22" s="107" t="s">
        <v>87</v>
      </c>
      <c r="D22" s="107" t="s">
        <v>87</v>
      </c>
      <c r="E22" s="107" t="s">
        <v>87</v>
      </c>
    </row>
    <row r="23" spans="1:5" x14ac:dyDescent="0.2">
      <c r="A23" s="86" t="s">
        <v>96</v>
      </c>
      <c r="B23" s="108">
        <v>37887590</v>
      </c>
      <c r="C23" s="108">
        <v>-68509752</v>
      </c>
      <c r="D23" s="108">
        <v>164496550</v>
      </c>
      <c r="E23" s="108">
        <v>-297448791</v>
      </c>
    </row>
    <row r="24" spans="1:5" hidden="1" x14ac:dyDescent="0.2">
      <c r="A24" s="60">
        <v>0</v>
      </c>
      <c r="B24" s="109">
        <v>0</v>
      </c>
      <c r="C24" s="109">
        <v>0</v>
      </c>
      <c r="D24" s="109">
        <v>0</v>
      </c>
      <c r="E24" s="109">
        <v>0</v>
      </c>
    </row>
    <row r="25" spans="1:5" x14ac:dyDescent="0.2">
      <c r="A25" s="60" t="s">
        <v>97</v>
      </c>
      <c r="B25" s="97">
        <v>-6673973</v>
      </c>
      <c r="C25" s="97">
        <v>-239937</v>
      </c>
      <c r="D25" s="97">
        <v>-28976389</v>
      </c>
      <c r="E25" s="97">
        <v>-1041734</v>
      </c>
    </row>
    <row r="26" spans="1:5" ht="13.5" hidden="1" x14ac:dyDescent="0.35">
      <c r="A26" s="60">
        <v>0</v>
      </c>
      <c r="B26" s="107">
        <v>0</v>
      </c>
      <c r="C26" s="107">
        <v>0</v>
      </c>
      <c r="D26" s="107">
        <v>0</v>
      </c>
      <c r="E26" s="107">
        <v>0</v>
      </c>
    </row>
    <row r="27" spans="1:5" x14ac:dyDescent="0.2">
      <c r="A27" s="86" t="s">
        <v>98</v>
      </c>
      <c r="B27" s="108">
        <v>31213617</v>
      </c>
      <c r="C27" s="108">
        <v>-68749689</v>
      </c>
      <c r="D27" s="108">
        <v>135520161</v>
      </c>
      <c r="E27" s="108">
        <v>-298490525</v>
      </c>
    </row>
    <row r="28" spans="1:5" hidden="1" x14ac:dyDescent="0.2">
      <c r="A28" s="60">
        <v>0</v>
      </c>
      <c r="B28" s="111">
        <v>0</v>
      </c>
      <c r="C28" s="111">
        <v>0</v>
      </c>
      <c r="D28" s="111">
        <v>0</v>
      </c>
      <c r="E28" s="111">
        <v>0</v>
      </c>
    </row>
    <row r="29" spans="1:5" x14ac:dyDescent="0.2">
      <c r="A29" s="60" t="s">
        <v>99</v>
      </c>
      <c r="B29" s="109"/>
      <c r="C29" s="109"/>
      <c r="D29" s="109"/>
      <c r="E29" s="109"/>
    </row>
    <row r="30" spans="1:5" x14ac:dyDescent="0.2">
      <c r="A30" s="60" t="s">
        <v>100</v>
      </c>
      <c r="B30" s="97">
        <v>16360302</v>
      </c>
      <c r="C30" s="97">
        <v>-68989028</v>
      </c>
      <c r="D30" s="97">
        <v>71031523</v>
      </c>
      <c r="E30" s="97">
        <v>-299529663</v>
      </c>
    </row>
    <row r="31" spans="1:5" x14ac:dyDescent="0.2">
      <c r="A31" s="60" t="s">
        <v>31</v>
      </c>
      <c r="B31" s="97">
        <v>14853315</v>
      </c>
      <c r="C31" s="97">
        <v>239339</v>
      </c>
      <c r="D31" s="97">
        <v>64488638</v>
      </c>
      <c r="E31" s="97">
        <v>1039138</v>
      </c>
    </row>
    <row r="32" spans="1:5" ht="13.5" hidden="1" x14ac:dyDescent="0.35">
      <c r="A32" s="60">
        <v>0</v>
      </c>
      <c r="B32" s="58">
        <v>0</v>
      </c>
      <c r="C32" s="58">
        <v>0</v>
      </c>
      <c r="D32" s="58">
        <v>0</v>
      </c>
      <c r="E32" s="58">
        <v>0</v>
      </c>
    </row>
    <row r="33" spans="1:5" hidden="1" x14ac:dyDescent="0.2">
      <c r="A33" s="60">
        <v>0</v>
      </c>
      <c r="B33" s="109">
        <v>0</v>
      </c>
      <c r="C33" s="109">
        <v>0</v>
      </c>
      <c r="D33" s="109">
        <v>0</v>
      </c>
      <c r="E33" s="109">
        <v>0</v>
      </c>
    </row>
    <row r="34" spans="1:5" x14ac:dyDescent="0.2">
      <c r="A34" s="60" t="s">
        <v>101</v>
      </c>
      <c r="B34" s="109"/>
      <c r="C34" s="109"/>
      <c r="D34" s="109"/>
      <c r="E34" s="109"/>
    </row>
    <row r="35" spans="1:5" x14ac:dyDescent="0.2">
      <c r="A35" s="86" t="s">
        <v>102</v>
      </c>
      <c r="B35" s="112">
        <v>6.2E-2</v>
      </c>
      <c r="C35" s="112">
        <v>-0.26</v>
      </c>
      <c r="D35" s="112">
        <v>0.26900000000000002</v>
      </c>
      <c r="E35" s="112">
        <v>-1.129</v>
      </c>
    </row>
    <row r="36" spans="1:5" x14ac:dyDescent="0.2">
      <c r="A36" s="86" t="s">
        <v>103</v>
      </c>
      <c r="B36" s="112">
        <v>2.1000000000000001E-2</v>
      </c>
      <c r="C36" s="112">
        <v>-0.26</v>
      </c>
      <c r="D36" s="112">
        <v>9.0999999999999998E-2</v>
      </c>
      <c r="E36" s="112">
        <v>-1.129</v>
      </c>
    </row>
  </sheetData>
  <mergeCells count="1">
    <mergeCell ref="D8:E8"/>
  </mergeCells>
  <pageMargins left="0.7" right="0.7" top="0.75" bottom="0.75" header="0.3" footer="0.3"/>
  <pageSetup paperSize="9" scale="81" orientation="landscape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56"/>
  <sheetViews>
    <sheetView zoomScaleNormal="100" workbookViewId="0">
      <selection activeCell="B6" sqref="B6:F6"/>
    </sheetView>
  </sheetViews>
  <sheetFormatPr defaultColWidth="9" defaultRowHeight="11.25" x14ac:dyDescent="0.2"/>
  <cols>
    <col min="1" max="1" width="56.140625" style="90" customWidth="1"/>
    <col min="2" max="3" width="16.5703125" style="14" bestFit="1" customWidth="1"/>
    <col min="4" max="4" width="18.85546875" style="48" customWidth="1"/>
    <col min="5" max="5" width="16.5703125" style="48" bestFit="1" customWidth="1"/>
    <col min="6" max="6" width="5.42578125" style="90" customWidth="1"/>
    <col min="7" max="16384" width="9" style="48"/>
  </cols>
  <sheetData>
    <row r="1" spans="1:6" x14ac:dyDescent="0.2">
      <c r="A1" s="71" t="s">
        <v>0</v>
      </c>
      <c r="B1" s="23"/>
      <c r="C1" s="23"/>
      <c r="F1" s="71"/>
    </row>
    <row r="2" spans="1:6" s="70" customFormat="1" x14ac:dyDescent="0.2">
      <c r="A2" s="71" t="s">
        <v>17</v>
      </c>
      <c r="B2" s="29"/>
      <c r="C2" s="29"/>
      <c r="F2" s="71"/>
    </row>
    <row r="3" spans="1:6" x14ac:dyDescent="0.2">
      <c r="A3" s="72" t="s">
        <v>8</v>
      </c>
      <c r="B3" s="23"/>
      <c r="C3" s="23"/>
    </row>
    <row r="4" spans="1:6" x14ac:dyDescent="0.2">
      <c r="B4" s="1"/>
      <c r="C4" s="1"/>
    </row>
    <row r="5" spans="1:6" ht="27" x14ac:dyDescent="0.35">
      <c r="A5" s="11"/>
      <c r="B5" s="2" t="s">
        <v>10</v>
      </c>
      <c r="C5" s="2" t="s">
        <v>11</v>
      </c>
      <c r="D5" s="2" t="s">
        <v>10</v>
      </c>
      <c r="E5" s="2" t="s">
        <v>11</v>
      </c>
      <c r="F5" s="11"/>
    </row>
    <row r="6" spans="1:6" x14ac:dyDescent="0.2">
      <c r="A6" s="15"/>
      <c r="B6" s="75" t="s">
        <v>2</v>
      </c>
      <c r="C6" s="75" t="s">
        <v>2</v>
      </c>
      <c r="D6" s="75" t="s">
        <v>2</v>
      </c>
      <c r="E6" s="75" t="s">
        <v>2</v>
      </c>
      <c r="F6" s="15"/>
    </row>
    <row r="7" spans="1:6" x14ac:dyDescent="0.2">
      <c r="A7" s="71"/>
      <c r="B7" s="91" t="s">
        <v>3</v>
      </c>
      <c r="C7" s="91" t="s">
        <v>3</v>
      </c>
      <c r="D7" s="91" t="s">
        <v>4</v>
      </c>
      <c r="E7" s="91" t="s">
        <v>4</v>
      </c>
      <c r="F7" s="71"/>
    </row>
    <row r="8" spans="1:6" x14ac:dyDescent="0.2">
      <c r="A8" s="92"/>
      <c r="B8" s="1"/>
      <c r="C8" s="1"/>
      <c r="D8" s="124" t="s">
        <v>5</v>
      </c>
      <c r="E8" s="124"/>
      <c r="F8" s="92"/>
    </row>
    <row r="9" spans="1:6" ht="18" customHeight="1" x14ac:dyDescent="0.35">
      <c r="A9" s="93" t="s">
        <v>98</v>
      </c>
      <c r="B9" s="94">
        <v>31213617</v>
      </c>
      <c r="C9" s="94">
        <v>-68749689</v>
      </c>
      <c r="D9" s="94">
        <v>135520161</v>
      </c>
      <c r="E9" s="94">
        <v>-298490525</v>
      </c>
      <c r="F9" s="95"/>
    </row>
    <row r="10" spans="1:6" x14ac:dyDescent="0.2">
      <c r="A10" s="96"/>
      <c r="B10" s="97"/>
      <c r="C10" s="97"/>
      <c r="D10" s="97"/>
      <c r="E10" s="97"/>
      <c r="F10" s="96"/>
    </row>
    <row r="11" spans="1:6" x14ac:dyDescent="0.2">
      <c r="A11" s="93" t="s">
        <v>104</v>
      </c>
      <c r="B11" s="97"/>
      <c r="C11" s="97"/>
      <c r="D11" s="97"/>
      <c r="E11" s="97"/>
      <c r="F11" s="98"/>
    </row>
    <row r="12" spans="1:6" ht="22.5" x14ac:dyDescent="0.2">
      <c r="A12" s="99" t="s">
        <v>105</v>
      </c>
      <c r="B12" s="97"/>
      <c r="C12" s="97"/>
      <c r="D12" s="97"/>
      <c r="E12" s="97"/>
      <c r="F12" s="98"/>
    </row>
    <row r="13" spans="1:6" x14ac:dyDescent="0.2">
      <c r="A13" s="98" t="s">
        <v>106</v>
      </c>
      <c r="B13" s="97">
        <v>17119653</v>
      </c>
      <c r="C13" s="97">
        <v>-2020954</v>
      </c>
      <c r="D13" s="97">
        <v>74328395</v>
      </c>
      <c r="E13" s="97">
        <v>-8774376</v>
      </c>
      <c r="F13" s="98"/>
    </row>
    <row r="14" spans="1:6" x14ac:dyDescent="0.2">
      <c r="A14" s="98"/>
      <c r="B14" s="97"/>
      <c r="C14" s="97"/>
      <c r="D14" s="97"/>
      <c r="E14" s="97"/>
      <c r="F14" s="98"/>
    </row>
    <row r="15" spans="1:6" ht="22.5" x14ac:dyDescent="0.2">
      <c r="A15" s="18" t="s">
        <v>107</v>
      </c>
      <c r="B15" s="30">
        <v>17119653</v>
      </c>
      <c r="C15" s="30">
        <v>-2020954</v>
      </c>
      <c r="D15" s="30">
        <v>74328395</v>
      </c>
      <c r="E15" s="30">
        <v>-8774376</v>
      </c>
      <c r="F15" s="18"/>
    </row>
    <row r="16" spans="1:6" x14ac:dyDescent="0.2">
      <c r="A16" s="18"/>
      <c r="B16" s="30"/>
      <c r="C16" s="30"/>
      <c r="D16" s="30"/>
      <c r="E16" s="30"/>
      <c r="F16" s="18"/>
    </row>
    <row r="17" spans="1:6" ht="22.5" x14ac:dyDescent="0.2">
      <c r="A17" s="99" t="s">
        <v>108</v>
      </c>
      <c r="B17" s="100"/>
      <c r="C17" s="100"/>
      <c r="D17" s="100"/>
      <c r="E17" s="100"/>
      <c r="F17" s="19"/>
    </row>
    <row r="18" spans="1:6" x14ac:dyDescent="0.2">
      <c r="A18" s="19" t="s">
        <v>35</v>
      </c>
      <c r="B18" s="97">
        <v>-2238352</v>
      </c>
      <c r="C18" s="97">
        <v>1361824</v>
      </c>
      <c r="D18" s="97">
        <v>-9718249</v>
      </c>
      <c r="E18" s="97">
        <v>5912628</v>
      </c>
      <c r="F18" s="19"/>
    </row>
    <row r="19" spans="1:6" ht="22.5" hidden="1" x14ac:dyDescent="0.2">
      <c r="A19" s="19" t="s">
        <v>109</v>
      </c>
      <c r="B19" s="97">
        <v>0</v>
      </c>
      <c r="C19" s="97">
        <v>0</v>
      </c>
      <c r="D19" s="97">
        <v>0</v>
      </c>
      <c r="E19" s="97">
        <v>0</v>
      </c>
      <c r="F19" s="19"/>
    </row>
    <row r="20" spans="1:6" hidden="1" x14ac:dyDescent="0.2">
      <c r="A20" s="19" t="s">
        <v>110</v>
      </c>
      <c r="B20" s="97">
        <v>0</v>
      </c>
      <c r="C20" s="97">
        <v>0</v>
      </c>
      <c r="D20" s="97">
        <v>0</v>
      </c>
      <c r="E20" s="97">
        <v>0</v>
      </c>
      <c r="F20" s="19"/>
    </row>
    <row r="21" spans="1:6" hidden="1" x14ac:dyDescent="0.2">
      <c r="A21" s="19" t="s">
        <v>106</v>
      </c>
      <c r="B21" s="97">
        <v>0</v>
      </c>
      <c r="C21" s="97">
        <v>0</v>
      </c>
      <c r="D21" s="97">
        <v>0</v>
      </c>
      <c r="E21" s="97">
        <v>0</v>
      </c>
      <c r="F21" s="19"/>
    </row>
    <row r="22" spans="1:6" hidden="1" x14ac:dyDescent="0.2">
      <c r="A22" s="19">
        <v>0</v>
      </c>
      <c r="B22" s="97">
        <v>0</v>
      </c>
      <c r="C22" s="97">
        <v>0</v>
      </c>
      <c r="D22" s="97">
        <v>0</v>
      </c>
      <c r="E22" s="97">
        <v>0</v>
      </c>
      <c r="F22" s="19"/>
    </row>
    <row r="23" spans="1:6" hidden="1" x14ac:dyDescent="0.2">
      <c r="A23" s="19">
        <v>0</v>
      </c>
      <c r="B23" s="97">
        <v>0</v>
      </c>
      <c r="C23" s="97">
        <v>0</v>
      </c>
      <c r="D23" s="97">
        <v>0</v>
      </c>
      <c r="E23" s="97">
        <v>0</v>
      </c>
      <c r="F23" s="19"/>
    </row>
    <row r="24" spans="1:6" ht="22.5" x14ac:dyDescent="0.2">
      <c r="A24" s="18" t="s">
        <v>111</v>
      </c>
      <c r="B24" s="30">
        <v>-2238352</v>
      </c>
      <c r="C24" s="30">
        <v>1361824</v>
      </c>
      <c r="D24" s="30">
        <v>-9718249</v>
      </c>
      <c r="E24" s="30">
        <v>5912628</v>
      </c>
      <c r="F24" s="18"/>
    </row>
    <row r="25" spans="1:6" hidden="1" x14ac:dyDescent="0.2">
      <c r="A25" s="18">
        <v>0</v>
      </c>
      <c r="B25" s="30">
        <v>0</v>
      </c>
      <c r="C25" s="30">
        <v>0</v>
      </c>
      <c r="D25" s="30">
        <v>0</v>
      </c>
      <c r="E25" s="30">
        <v>0</v>
      </c>
      <c r="F25" s="18"/>
    </row>
    <row r="26" spans="1:6" x14ac:dyDescent="0.2">
      <c r="A26" s="18" t="s">
        <v>112</v>
      </c>
      <c r="B26" s="30">
        <v>14881301</v>
      </c>
      <c r="C26" s="30">
        <v>-659130</v>
      </c>
      <c r="D26" s="30">
        <v>64610146</v>
      </c>
      <c r="E26" s="30">
        <v>-2861748</v>
      </c>
      <c r="F26" s="18"/>
    </row>
    <row r="27" spans="1:6" ht="13.5" x14ac:dyDescent="0.35">
      <c r="A27" s="18" t="s">
        <v>113</v>
      </c>
      <c r="B27" s="101">
        <v>46094918</v>
      </c>
      <c r="C27" s="101">
        <v>-69408819</v>
      </c>
      <c r="D27" s="101">
        <v>200130307</v>
      </c>
      <c r="E27" s="101">
        <v>-301352273</v>
      </c>
      <c r="F27" s="20"/>
    </row>
    <row r="28" spans="1:6" x14ac:dyDescent="0.2">
      <c r="A28" s="98" t="s">
        <v>99</v>
      </c>
      <c r="B28" s="97"/>
      <c r="C28" s="97"/>
      <c r="D28" s="97"/>
      <c r="E28" s="97"/>
      <c r="F28" s="98"/>
    </row>
    <row r="29" spans="1:6" x14ac:dyDescent="0.2">
      <c r="A29" s="98" t="s">
        <v>100</v>
      </c>
      <c r="B29" s="97">
        <v>31241603</v>
      </c>
      <c r="C29" s="97">
        <v>-69648158</v>
      </c>
      <c r="D29" s="97">
        <v>135641669</v>
      </c>
      <c r="E29" s="97">
        <v>-302391411</v>
      </c>
      <c r="F29" s="98"/>
    </row>
    <row r="30" spans="1:6" x14ac:dyDescent="0.2">
      <c r="A30" s="98" t="s">
        <v>31</v>
      </c>
      <c r="B30" s="97">
        <v>14853315</v>
      </c>
      <c r="C30" s="97">
        <v>239339</v>
      </c>
      <c r="D30" s="97">
        <v>64488638</v>
      </c>
      <c r="E30" s="97">
        <v>1039138</v>
      </c>
      <c r="F30" s="98"/>
    </row>
    <row r="31" spans="1:6" x14ac:dyDescent="0.2">
      <c r="A31" s="98"/>
      <c r="B31" s="97"/>
      <c r="C31" s="97"/>
      <c r="D31" s="97"/>
      <c r="E31" s="97"/>
      <c r="F31" s="98"/>
    </row>
    <row r="32" spans="1:6" ht="13.5" x14ac:dyDescent="0.35">
      <c r="A32" s="18" t="s">
        <v>114</v>
      </c>
      <c r="B32" s="94">
        <v>46094918</v>
      </c>
      <c r="C32" s="94">
        <v>-69408819</v>
      </c>
      <c r="D32" s="94">
        <v>200130307</v>
      </c>
      <c r="E32" s="94">
        <v>-301352273</v>
      </c>
      <c r="F32" s="102"/>
    </row>
    <row r="33" spans="2:3" x14ac:dyDescent="0.2">
      <c r="B33" s="23"/>
      <c r="C33" s="23"/>
    </row>
    <row r="34" spans="2:3" x14ac:dyDescent="0.2">
      <c r="B34" s="23"/>
      <c r="C34" s="23"/>
    </row>
    <row r="35" spans="2:3" x14ac:dyDescent="0.2">
      <c r="B35" s="23"/>
      <c r="C35" s="23"/>
    </row>
    <row r="36" spans="2:3" x14ac:dyDescent="0.2">
      <c r="B36" s="23"/>
      <c r="C36" s="23"/>
    </row>
    <row r="37" spans="2:3" x14ac:dyDescent="0.2">
      <c r="B37" s="23"/>
      <c r="C37" s="23"/>
    </row>
    <row r="38" spans="2:3" x14ac:dyDescent="0.2">
      <c r="B38" s="23"/>
      <c r="C38" s="23"/>
    </row>
    <row r="39" spans="2:3" x14ac:dyDescent="0.2">
      <c r="B39" s="23"/>
      <c r="C39" s="23"/>
    </row>
    <row r="40" spans="2:3" x14ac:dyDescent="0.2">
      <c r="B40" s="23"/>
      <c r="C40" s="23"/>
    </row>
    <row r="41" spans="2:3" x14ac:dyDescent="0.2">
      <c r="B41" s="23"/>
      <c r="C41" s="23"/>
    </row>
    <row r="42" spans="2:3" x14ac:dyDescent="0.2">
      <c r="B42" s="23"/>
      <c r="C42" s="23"/>
    </row>
    <row r="43" spans="2:3" x14ac:dyDescent="0.2">
      <c r="B43" s="23"/>
      <c r="C43" s="23"/>
    </row>
    <row r="44" spans="2:3" x14ac:dyDescent="0.2">
      <c r="B44" s="23"/>
      <c r="C44" s="23"/>
    </row>
    <row r="45" spans="2:3" x14ac:dyDescent="0.2">
      <c r="B45" s="23"/>
      <c r="C45" s="23"/>
    </row>
    <row r="46" spans="2:3" x14ac:dyDescent="0.2">
      <c r="B46" s="23"/>
      <c r="C46" s="23"/>
    </row>
    <row r="47" spans="2:3" x14ac:dyDescent="0.2">
      <c r="B47" s="23"/>
      <c r="C47" s="23"/>
    </row>
    <row r="48" spans="2:3" x14ac:dyDescent="0.2">
      <c r="B48" s="23"/>
      <c r="C48" s="23"/>
    </row>
    <row r="49" spans="2:3" x14ac:dyDescent="0.2">
      <c r="B49" s="23"/>
      <c r="C49" s="23"/>
    </row>
    <row r="50" spans="2:3" x14ac:dyDescent="0.2">
      <c r="B50" s="23"/>
      <c r="C50" s="23"/>
    </row>
    <row r="51" spans="2:3" x14ac:dyDescent="0.2">
      <c r="B51" s="23"/>
      <c r="C51" s="23"/>
    </row>
    <row r="52" spans="2:3" x14ac:dyDescent="0.2">
      <c r="B52" s="23"/>
      <c r="C52" s="23"/>
    </row>
    <row r="53" spans="2:3" x14ac:dyDescent="0.2">
      <c r="B53" s="23"/>
      <c r="C53" s="23"/>
    </row>
    <row r="54" spans="2:3" x14ac:dyDescent="0.2">
      <c r="B54" s="23"/>
      <c r="C54" s="23"/>
    </row>
    <row r="55" spans="2:3" x14ac:dyDescent="0.2">
      <c r="B55" s="23"/>
      <c r="C55" s="23"/>
    </row>
    <row r="56" spans="2:3" x14ac:dyDescent="0.2">
      <c r="B56" s="23"/>
      <c r="C56" s="23"/>
    </row>
  </sheetData>
  <mergeCells count="1">
    <mergeCell ref="D8:E8"/>
  </mergeCells>
  <pageMargins left="0.7" right="0.7" top="0.75" bottom="0.75" header="0.3" footer="0.3"/>
  <pageSetup paperSize="9" scale="92" orientation="landscape" r:id="rId1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70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6" sqref="B6:E6"/>
    </sheetView>
  </sheetViews>
  <sheetFormatPr defaultColWidth="9" defaultRowHeight="11.25" x14ac:dyDescent="0.2"/>
  <cols>
    <col min="1" max="1" width="61.5703125" style="83" customWidth="1"/>
    <col min="2" max="3" width="17.7109375" style="14" bestFit="1" customWidth="1"/>
    <col min="4" max="5" width="17.7109375" style="60" bestFit="1" customWidth="1"/>
    <col min="6" max="6" width="6.85546875" style="83" customWidth="1"/>
    <col min="7" max="16384" width="9" style="60"/>
  </cols>
  <sheetData>
    <row r="1" spans="1:6" s="48" customFormat="1" x14ac:dyDescent="0.2">
      <c r="A1" s="70" t="s">
        <v>0</v>
      </c>
      <c r="B1" s="23"/>
      <c r="C1" s="23"/>
      <c r="F1" s="70"/>
    </row>
    <row r="2" spans="1:6" s="48" customFormat="1" x14ac:dyDescent="0.2">
      <c r="A2" s="71" t="s">
        <v>18</v>
      </c>
      <c r="B2" s="23"/>
      <c r="C2" s="23"/>
      <c r="E2" s="71"/>
      <c r="F2" s="71"/>
    </row>
    <row r="3" spans="1:6" s="48" customFormat="1" x14ac:dyDescent="0.2">
      <c r="A3" s="72" t="s">
        <v>8</v>
      </c>
      <c r="B3" s="23"/>
      <c r="C3" s="23"/>
      <c r="F3" s="72"/>
    </row>
    <row r="4" spans="1:6" s="48" customFormat="1" x14ac:dyDescent="0.2">
      <c r="A4" s="73"/>
      <c r="B4" s="23"/>
      <c r="C4" s="23"/>
      <c r="F4" s="73"/>
    </row>
    <row r="5" spans="1:6" s="48" customFormat="1" x14ac:dyDescent="0.2">
      <c r="A5" s="74"/>
      <c r="B5" s="12" t="s">
        <v>47</v>
      </c>
      <c r="C5" s="12" t="s">
        <v>44</v>
      </c>
      <c r="D5" s="12" t="s">
        <v>47</v>
      </c>
      <c r="E5" s="12" t="s">
        <v>44</v>
      </c>
      <c r="F5" s="74"/>
    </row>
    <row r="6" spans="1:6" s="48" customFormat="1" x14ac:dyDescent="0.2">
      <c r="A6" s="74"/>
      <c r="B6" s="75" t="s">
        <v>2</v>
      </c>
      <c r="C6" s="75" t="s">
        <v>2</v>
      </c>
      <c r="D6" s="75" t="s">
        <v>2</v>
      </c>
      <c r="E6" s="75" t="s">
        <v>2</v>
      </c>
      <c r="F6" s="74"/>
    </row>
    <row r="7" spans="1:6" s="48" customFormat="1" x14ac:dyDescent="0.2">
      <c r="A7" s="74"/>
      <c r="B7" s="76" t="s">
        <v>3</v>
      </c>
      <c r="C7" s="76" t="s">
        <v>3</v>
      </c>
      <c r="D7" s="76" t="s">
        <v>4</v>
      </c>
      <c r="E7" s="76" t="s">
        <v>4</v>
      </c>
      <c r="F7" s="74"/>
    </row>
    <row r="8" spans="1:6" s="48" customFormat="1" x14ac:dyDescent="0.2">
      <c r="A8" s="74"/>
      <c r="B8" s="76"/>
      <c r="C8" s="76"/>
      <c r="D8" s="124" t="s">
        <v>5</v>
      </c>
      <c r="E8" s="124"/>
      <c r="F8" s="74"/>
    </row>
    <row r="9" spans="1:6" s="70" customFormat="1" ht="19.5" customHeight="1" x14ac:dyDescent="0.35">
      <c r="A9" s="77" t="s">
        <v>96</v>
      </c>
      <c r="B9" s="78">
        <v>37887590</v>
      </c>
      <c r="C9" s="78">
        <v>-68509752</v>
      </c>
      <c r="D9" s="78">
        <v>164496550</v>
      </c>
      <c r="E9" s="78">
        <v>-297448791</v>
      </c>
      <c r="F9" s="77"/>
    </row>
    <row r="10" spans="1:6" s="70" customFormat="1" hidden="1" x14ac:dyDescent="0.2">
      <c r="A10" s="60"/>
      <c r="B10" s="23"/>
      <c r="C10" s="23"/>
      <c r="D10" s="23"/>
      <c r="E10" s="23"/>
      <c r="F10" s="60"/>
    </row>
    <row r="11" spans="1:6" s="48" customFormat="1" x14ac:dyDescent="0.2">
      <c r="A11" s="79" t="s">
        <v>115</v>
      </c>
      <c r="B11" s="23"/>
      <c r="C11" s="23"/>
      <c r="D11" s="23"/>
      <c r="E11" s="23"/>
      <c r="F11" s="79"/>
    </row>
    <row r="12" spans="1:6" s="48" customFormat="1" x14ac:dyDescent="0.2">
      <c r="A12" s="60" t="s">
        <v>116</v>
      </c>
      <c r="B12" s="23">
        <v>109162007</v>
      </c>
      <c r="C12" s="23">
        <v>134079406</v>
      </c>
      <c r="D12" s="23">
        <v>473948686</v>
      </c>
      <c r="E12" s="23">
        <v>582132557</v>
      </c>
      <c r="F12" s="60"/>
    </row>
    <row r="13" spans="1:6" s="48" customFormat="1" x14ac:dyDescent="0.2">
      <c r="A13" s="80" t="s">
        <v>117</v>
      </c>
      <c r="B13" s="23">
        <v>17636652</v>
      </c>
      <c r="C13" s="23">
        <v>17561799</v>
      </c>
      <c r="D13" s="23">
        <v>76573052</v>
      </c>
      <c r="E13" s="23">
        <v>76248063</v>
      </c>
      <c r="F13" s="80"/>
    </row>
    <row r="14" spans="1:6" s="48" customFormat="1" x14ac:dyDescent="0.2">
      <c r="A14" s="80" t="s">
        <v>118</v>
      </c>
      <c r="B14" s="23">
        <v>-9050160</v>
      </c>
      <c r="C14" s="23">
        <v>304159</v>
      </c>
      <c r="D14" s="23">
        <v>-39293080</v>
      </c>
      <c r="E14" s="23">
        <v>1320567</v>
      </c>
      <c r="F14" s="80"/>
    </row>
    <row r="15" spans="1:6" s="48" customFormat="1" x14ac:dyDescent="0.2">
      <c r="A15" s="80" t="s">
        <v>119</v>
      </c>
      <c r="B15" s="23">
        <v>-2903240</v>
      </c>
      <c r="C15" s="23">
        <v>4553913</v>
      </c>
      <c r="D15" s="23">
        <v>-12604997</v>
      </c>
      <c r="E15" s="23">
        <v>19771724</v>
      </c>
      <c r="F15" s="80"/>
    </row>
    <row r="16" spans="1:6" s="48" customFormat="1" hidden="1" x14ac:dyDescent="0.2">
      <c r="A16" s="80" t="s">
        <v>120</v>
      </c>
      <c r="B16" s="23">
        <v>0</v>
      </c>
      <c r="C16" s="23">
        <v>0</v>
      </c>
      <c r="D16" s="23">
        <v>0</v>
      </c>
      <c r="E16" s="23">
        <v>0</v>
      </c>
      <c r="F16" s="80"/>
    </row>
    <row r="17" spans="1:6" s="48" customFormat="1" x14ac:dyDescent="0.2">
      <c r="A17" s="81" t="s">
        <v>121</v>
      </c>
      <c r="B17" s="23">
        <v>6798914</v>
      </c>
      <c r="C17" s="23">
        <v>-3690684</v>
      </c>
      <c r="D17" s="23">
        <v>29518845</v>
      </c>
      <c r="E17" s="23">
        <v>-16023843</v>
      </c>
      <c r="F17" s="81"/>
    </row>
    <row r="18" spans="1:6" s="48" customFormat="1" x14ac:dyDescent="0.2">
      <c r="A18" s="81" t="s">
        <v>122</v>
      </c>
      <c r="B18" s="23">
        <v>604578</v>
      </c>
      <c r="C18" s="23">
        <v>419828</v>
      </c>
      <c r="D18" s="23">
        <v>2624896</v>
      </c>
      <c r="E18" s="23">
        <v>1822767</v>
      </c>
      <c r="F18" s="81"/>
    </row>
    <row r="19" spans="1:6" s="48" customFormat="1" x14ac:dyDescent="0.2">
      <c r="A19" s="81" t="s">
        <v>123</v>
      </c>
      <c r="B19" s="23">
        <v>5694483</v>
      </c>
      <c r="C19" s="23">
        <v>2254600</v>
      </c>
      <c r="D19" s="23">
        <v>24723737</v>
      </c>
      <c r="E19" s="23">
        <v>9788797</v>
      </c>
      <c r="F19" s="81"/>
    </row>
    <row r="20" spans="1:6" s="48" customFormat="1" x14ac:dyDescent="0.2">
      <c r="A20" s="81" t="s">
        <v>124</v>
      </c>
      <c r="B20" s="23">
        <v>-1363545</v>
      </c>
      <c r="C20" s="23">
        <v>-3542779</v>
      </c>
      <c r="D20" s="23">
        <v>-5920103</v>
      </c>
      <c r="E20" s="23">
        <v>-15381684</v>
      </c>
      <c r="F20" s="81"/>
    </row>
    <row r="21" spans="1:6" s="48" customFormat="1" x14ac:dyDescent="0.2">
      <c r="A21" s="60" t="s">
        <v>125</v>
      </c>
      <c r="B21" s="23">
        <v>21150507</v>
      </c>
      <c r="C21" s="23">
        <v>21467077</v>
      </c>
      <c r="D21" s="23">
        <v>91829156</v>
      </c>
      <c r="E21" s="23">
        <v>93203608</v>
      </c>
      <c r="F21" s="60"/>
    </row>
    <row r="22" spans="1:6" s="70" customFormat="1" x14ac:dyDescent="0.2">
      <c r="A22" s="60" t="s">
        <v>126</v>
      </c>
      <c r="B22" s="23">
        <v>168484</v>
      </c>
      <c r="C22" s="23">
        <v>-1372477</v>
      </c>
      <c r="D22" s="23">
        <v>731507</v>
      </c>
      <c r="E22" s="23">
        <v>-5958883</v>
      </c>
      <c r="F22" s="60"/>
    </row>
    <row r="23" spans="1:6" s="70" customFormat="1" x14ac:dyDescent="0.2">
      <c r="A23" s="60" t="s">
        <v>127</v>
      </c>
      <c r="B23" s="23">
        <v>-50956544</v>
      </c>
      <c r="C23" s="23">
        <v>-47689499</v>
      </c>
      <c r="D23" s="23">
        <v>-221238027</v>
      </c>
      <c r="E23" s="23">
        <v>-207053498</v>
      </c>
      <c r="F23" s="60"/>
    </row>
    <row r="24" spans="1:6" s="70" customFormat="1" x14ac:dyDescent="0.2">
      <c r="A24" s="82" t="s">
        <v>128</v>
      </c>
      <c r="B24" s="23">
        <v>96968537</v>
      </c>
      <c r="C24" s="23">
        <v>115522915</v>
      </c>
      <c r="D24" s="23">
        <v>421008297</v>
      </c>
      <c r="E24" s="23">
        <v>501565840</v>
      </c>
      <c r="F24" s="82"/>
    </row>
    <row r="25" spans="1:6" s="48" customFormat="1" hidden="1" x14ac:dyDescent="0.2">
      <c r="A25" s="60"/>
      <c r="B25" s="23">
        <v>0</v>
      </c>
      <c r="C25" s="23">
        <v>0</v>
      </c>
      <c r="D25" s="23">
        <v>0</v>
      </c>
      <c r="E25" s="23">
        <v>0</v>
      </c>
      <c r="F25" s="60"/>
    </row>
    <row r="26" spans="1:6" s="48" customFormat="1" x14ac:dyDescent="0.2">
      <c r="A26" s="82" t="s">
        <v>129</v>
      </c>
      <c r="B26" s="23">
        <v>-686707</v>
      </c>
      <c r="C26" s="23">
        <v>-373306</v>
      </c>
      <c r="D26" s="23">
        <v>-2981476</v>
      </c>
      <c r="E26" s="23">
        <v>-1620783</v>
      </c>
      <c r="F26" s="82"/>
    </row>
    <row r="27" spans="1:6" s="48" customFormat="1" ht="13.5" x14ac:dyDescent="0.35">
      <c r="A27" s="83" t="s">
        <v>130</v>
      </c>
      <c r="B27" s="84">
        <v>39760420</v>
      </c>
      <c r="C27" s="84">
        <v>-17804238</v>
      </c>
      <c r="D27" s="84">
        <v>172627816</v>
      </c>
      <c r="E27" s="84">
        <v>-77300660</v>
      </c>
      <c r="F27" s="83"/>
    </row>
    <row r="28" spans="1:6" s="48" customFormat="1" ht="13.5" x14ac:dyDescent="0.35">
      <c r="A28" s="85" t="s">
        <v>131</v>
      </c>
      <c r="B28" s="13">
        <f>SUM(B9:B27)</f>
        <v>270871976</v>
      </c>
      <c r="C28" s="13">
        <f t="shared" ref="C28:E28" si="0">SUM(C9:C27)</f>
        <v>153180962</v>
      </c>
      <c r="D28" s="13">
        <f t="shared" si="0"/>
        <v>1176044859</v>
      </c>
      <c r="E28" s="13">
        <f t="shared" si="0"/>
        <v>665065781</v>
      </c>
      <c r="F28" s="85"/>
    </row>
    <row r="29" spans="1:6" s="70" customFormat="1" hidden="1" x14ac:dyDescent="0.2">
      <c r="A29" s="60"/>
      <c r="B29" s="23">
        <v>0</v>
      </c>
      <c r="C29" s="23">
        <v>0</v>
      </c>
      <c r="D29" s="23">
        <v>0</v>
      </c>
      <c r="E29" s="23">
        <v>0</v>
      </c>
      <c r="F29" s="60"/>
    </row>
    <row r="30" spans="1:6" s="48" customFormat="1" x14ac:dyDescent="0.2">
      <c r="A30" s="79" t="s">
        <v>132</v>
      </c>
      <c r="B30" s="23"/>
      <c r="C30" s="23"/>
      <c r="D30" s="23"/>
      <c r="E30" s="23"/>
      <c r="F30" s="79"/>
    </row>
    <row r="31" spans="1:6" s="70" customFormat="1" x14ac:dyDescent="0.2">
      <c r="A31" s="60" t="s">
        <v>133</v>
      </c>
      <c r="B31" s="23">
        <v>-212517766</v>
      </c>
      <c r="C31" s="23">
        <v>58134692</v>
      </c>
      <c r="D31" s="23">
        <v>-922688385</v>
      </c>
      <c r="E31" s="23">
        <v>252403392</v>
      </c>
      <c r="F31" s="60"/>
    </row>
    <row r="32" spans="1:6" s="48" customFormat="1" x14ac:dyDescent="0.2">
      <c r="A32" s="60" t="s">
        <v>55</v>
      </c>
      <c r="B32" s="23">
        <v>53509048</v>
      </c>
      <c r="C32" s="23">
        <v>-13756189</v>
      </c>
      <c r="D32" s="23">
        <v>232320234</v>
      </c>
      <c r="E32" s="23">
        <v>-59725246</v>
      </c>
      <c r="F32" s="60"/>
    </row>
    <row r="33" spans="1:6" s="48" customFormat="1" ht="13.5" x14ac:dyDescent="0.35">
      <c r="A33" s="83" t="s">
        <v>134</v>
      </c>
      <c r="B33" s="84">
        <v>48753840</v>
      </c>
      <c r="C33" s="84">
        <v>-87767106</v>
      </c>
      <c r="D33" s="84">
        <v>211674546</v>
      </c>
      <c r="E33" s="84">
        <v>-381058443</v>
      </c>
      <c r="F33" s="83"/>
    </row>
    <row r="34" spans="1:6" s="48" customFormat="1" ht="12.6" customHeight="1" x14ac:dyDescent="0.35">
      <c r="A34" s="86" t="s">
        <v>135</v>
      </c>
      <c r="B34" s="13">
        <f>SUM(B31:B33)</f>
        <v>-110254878</v>
      </c>
      <c r="C34" s="13">
        <f t="shared" ref="C34:E34" si="1">SUM(C31:C33)</f>
        <v>-43388603</v>
      </c>
      <c r="D34" s="13">
        <f t="shared" si="1"/>
        <v>-478693605</v>
      </c>
      <c r="E34" s="13">
        <f t="shared" si="1"/>
        <v>-188380297</v>
      </c>
      <c r="F34" s="86"/>
    </row>
    <row r="35" spans="1:6" s="48" customFormat="1" hidden="1" x14ac:dyDescent="0.2">
      <c r="A35" s="86"/>
      <c r="B35" s="23"/>
      <c r="C35" s="23"/>
      <c r="D35" s="23"/>
      <c r="E35" s="23"/>
      <c r="F35" s="86"/>
    </row>
    <row r="36" spans="1:6" s="70" customFormat="1" x14ac:dyDescent="0.2">
      <c r="A36" s="86" t="s">
        <v>136</v>
      </c>
      <c r="B36" s="23">
        <v>-12478433</v>
      </c>
      <c r="C36" s="23">
        <v>-34013483</v>
      </c>
      <c r="D36" s="23">
        <v>-54177613</v>
      </c>
      <c r="E36" s="23">
        <v>-147676339</v>
      </c>
      <c r="F36" s="86"/>
    </row>
    <row r="37" spans="1:6" s="48" customFormat="1" ht="13.5" hidden="1" x14ac:dyDescent="0.35">
      <c r="A37" s="87" t="s">
        <v>137</v>
      </c>
      <c r="B37" s="84">
        <v>0</v>
      </c>
      <c r="C37" s="84">
        <v>0</v>
      </c>
      <c r="D37" s="84">
        <v>0</v>
      </c>
      <c r="E37" s="84">
        <v>0</v>
      </c>
      <c r="F37" s="87"/>
    </row>
    <row r="38" spans="1:6" s="70" customFormat="1" hidden="1" x14ac:dyDescent="0.2">
      <c r="A38" s="60"/>
      <c r="B38" s="23">
        <v>0</v>
      </c>
      <c r="C38" s="23">
        <v>0</v>
      </c>
      <c r="D38" s="23">
        <v>0</v>
      </c>
      <c r="E38" s="23">
        <v>0</v>
      </c>
      <c r="F38" s="60"/>
    </row>
    <row r="39" spans="1:6" s="48" customFormat="1" ht="13.5" x14ac:dyDescent="0.35">
      <c r="A39" s="88" t="s">
        <v>138</v>
      </c>
      <c r="B39" s="13">
        <v>148138665</v>
      </c>
      <c r="C39" s="89">
        <v>75778876</v>
      </c>
      <c r="D39" s="13">
        <v>643173641</v>
      </c>
      <c r="E39" s="13">
        <v>329009145</v>
      </c>
      <c r="F39" s="88"/>
    </row>
    <row r="40" spans="1:6" s="48" customFormat="1" x14ac:dyDescent="0.2">
      <c r="A40" s="60"/>
      <c r="B40" s="23"/>
      <c r="C40" s="23"/>
      <c r="D40" s="23"/>
      <c r="E40" s="23"/>
      <c r="F40" s="60"/>
    </row>
    <row r="41" spans="1:6" s="70" customFormat="1" x14ac:dyDescent="0.2">
      <c r="A41" s="86" t="s">
        <v>139</v>
      </c>
      <c r="B41" s="23"/>
      <c r="C41" s="23"/>
      <c r="D41" s="23"/>
      <c r="E41" s="23"/>
      <c r="F41" s="86"/>
    </row>
    <row r="42" spans="1:6" s="48" customFormat="1" x14ac:dyDescent="0.2">
      <c r="A42" s="60" t="s">
        <v>140</v>
      </c>
      <c r="B42" s="23">
        <v>-54608696</v>
      </c>
      <c r="C42" s="23">
        <v>-150934364</v>
      </c>
      <c r="D42" s="23">
        <v>-237094575</v>
      </c>
      <c r="E42" s="23">
        <v>-655311729</v>
      </c>
      <c r="F42" s="60"/>
    </row>
    <row r="43" spans="1:6" s="48" customFormat="1" hidden="1" x14ac:dyDescent="0.2">
      <c r="A43" s="60"/>
      <c r="B43" s="23">
        <v>0</v>
      </c>
      <c r="C43" s="23">
        <v>0</v>
      </c>
      <c r="D43" s="23">
        <v>0</v>
      </c>
      <c r="E43" s="23">
        <v>0</v>
      </c>
      <c r="F43" s="60"/>
    </row>
    <row r="44" spans="1:6" s="48" customFormat="1" x14ac:dyDescent="0.2">
      <c r="A44" s="60" t="s">
        <v>141</v>
      </c>
      <c r="B44" s="23">
        <v>-7487675</v>
      </c>
      <c r="C44" s="23">
        <v>-546756</v>
      </c>
      <c r="D44" s="23">
        <v>-32509239</v>
      </c>
      <c r="E44" s="23">
        <v>-2373850</v>
      </c>
      <c r="F44" s="60"/>
    </row>
    <row r="45" spans="1:6" s="48" customFormat="1" x14ac:dyDescent="0.2">
      <c r="A45" s="60" t="s">
        <v>142</v>
      </c>
      <c r="B45" s="23">
        <v>2838034</v>
      </c>
      <c r="C45" s="23">
        <v>-258098</v>
      </c>
      <c r="D45" s="23">
        <v>12321892</v>
      </c>
      <c r="E45" s="23">
        <v>-1120584</v>
      </c>
      <c r="F45" s="60"/>
    </row>
    <row r="46" spans="1:6" s="48" customFormat="1" x14ac:dyDescent="0.2">
      <c r="A46" s="60" t="s">
        <v>143</v>
      </c>
      <c r="B46" s="23">
        <v>43973225</v>
      </c>
      <c r="C46" s="23">
        <v>41695542</v>
      </c>
      <c r="D46" s="23">
        <v>190918551</v>
      </c>
      <c r="E46" s="23">
        <v>181029535</v>
      </c>
      <c r="F46" s="60"/>
    </row>
    <row r="47" spans="1:6" s="48" customFormat="1" ht="13.5" x14ac:dyDescent="0.35">
      <c r="A47" s="60" t="s">
        <v>144</v>
      </c>
      <c r="B47" s="84">
        <v>-206786864</v>
      </c>
      <c r="C47" s="84">
        <v>55361721</v>
      </c>
      <c r="D47" s="84">
        <v>-897806527</v>
      </c>
      <c r="E47" s="84">
        <v>240363984</v>
      </c>
      <c r="F47" s="60"/>
    </row>
    <row r="48" spans="1:6" s="48" customFormat="1" ht="13.5" x14ac:dyDescent="0.35">
      <c r="A48" s="88" t="s">
        <v>145</v>
      </c>
      <c r="B48" s="13">
        <v>-222071976</v>
      </c>
      <c r="C48" s="13">
        <v>-54681955</v>
      </c>
      <c r="D48" s="13">
        <v>-964169898</v>
      </c>
      <c r="E48" s="13">
        <v>-237412644</v>
      </c>
      <c r="F48" s="88"/>
    </row>
    <row r="49" spans="1:6" s="48" customFormat="1" hidden="1" x14ac:dyDescent="0.2">
      <c r="A49" s="60"/>
      <c r="B49" s="23">
        <v>0</v>
      </c>
      <c r="C49" s="23">
        <v>0</v>
      </c>
      <c r="D49" s="23">
        <v>0</v>
      </c>
      <c r="E49" s="23">
        <v>0</v>
      </c>
      <c r="F49" s="60"/>
    </row>
    <row r="50" spans="1:6" s="70" customFormat="1" x14ac:dyDescent="0.2">
      <c r="A50" s="86" t="s">
        <v>146</v>
      </c>
      <c r="B50" s="23"/>
      <c r="C50" s="23"/>
      <c r="D50" s="23"/>
      <c r="E50" s="23"/>
      <c r="F50" s="86"/>
    </row>
    <row r="51" spans="1:6" s="48" customFormat="1" x14ac:dyDescent="0.2">
      <c r="A51" s="60" t="s">
        <v>147</v>
      </c>
      <c r="B51" s="23">
        <v>165993250</v>
      </c>
      <c r="C51" s="23">
        <v>51744869</v>
      </c>
      <c r="D51" s="23">
        <v>720692894</v>
      </c>
      <c r="E51" s="23">
        <v>224660698</v>
      </c>
      <c r="F51" s="60"/>
    </row>
    <row r="52" spans="1:6" s="70" customFormat="1" x14ac:dyDescent="0.2">
      <c r="A52" s="60" t="s">
        <v>148</v>
      </c>
      <c r="B52" s="23">
        <v>280976666</v>
      </c>
      <c r="C52" s="23">
        <v>10000000</v>
      </c>
      <c r="D52" s="23">
        <v>1219916391</v>
      </c>
      <c r="E52" s="23">
        <v>43417000</v>
      </c>
      <c r="F52" s="60"/>
    </row>
    <row r="53" spans="1:6" s="48" customFormat="1" x14ac:dyDescent="0.2">
      <c r="A53" s="60" t="s">
        <v>149</v>
      </c>
      <c r="B53" s="23">
        <v>-282283981</v>
      </c>
      <c r="C53" s="23">
        <v>0</v>
      </c>
      <c r="D53" s="23">
        <v>-1225592360</v>
      </c>
      <c r="E53" s="23">
        <v>0</v>
      </c>
      <c r="F53" s="60"/>
    </row>
    <row r="54" spans="1:6" s="48" customFormat="1" hidden="1" x14ac:dyDescent="0.2">
      <c r="A54" s="60"/>
      <c r="B54" s="23">
        <v>0</v>
      </c>
      <c r="C54" s="23">
        <v>0</v>
      </c>
      <c r="D54" s="23">
        <v>0</v>
      </c>
      <c r="E54" s="23">
        <v>0</v>
      </c>
      <c r="F54" s="60"/>
    </row>
    <row r="55" spans="1:6" s="48" customFormat="1" x14ac:dyDescent="0.2">
      <c r="A55" s="60" t="s">
        <v>150</v>
      </c>
      <c r="B55" s="23">
        <v>347551929</v>
      </c>
      <c r="C55" s="23">
        <v>101395809</v>
      </c>
      <c r="D55" s="23">
        <v>1508966210</v>
      </c>
      <c r="E55" s="23">
        <v>440230184</v>
      </c>
      <c r="F55" s="60"/>
    </row>
    <row r="56" spans="1:6" s="48" customFormat="1" x14ac:dyDescent="0.2">
      <c r="A56" s="60" t="s">
        <v>151</v>
      </c>
      <c r="B56" s="23">
        <v>-345894675</v>
      </c>
      <c r="C56" s="23">
        <v>-98222719</v>
      </c>
      <c r="D56" s="23">
        <v>-1501770910</v>
      </c>
      <c r="E56" s="23">
        <v>-426453579</v>
      </c>
      <c r="F56" s="60"/>
    </row>
    <row r="57" spans="1:6" s="48" customFormat="1" x14ac:dyDescent="0.2">
      <c r="A57" s="60" t="s">
        <v>152</v>
      </c>
      <c r="B57" s="23">
        <v>-32109247</v>
      </c>
      <c r="C57" s="23">
        <v>-31939431</v>
      </c>
      <c r="D57" s="23">
        <v>-139408718</v>
      </c>
      <c r="E57" s="23">
        <v>-138671428</v>
      </c>
      <c r="F57" s="60"/>
    </row>
    <row r="58" spans="1:6" s="48" customFormat="1" ht="13.5" x14ac:dyDescent="0.35">
      <c r="A58" s="60" t="s">
        <v>153</v>
      </c>
      <c r="B58" s="84">
        <v>-97047040</v>
      </c>
      <c r="C58" s="84">
        <v>-115999679</v>
      </c>
      <c r="D58" s="84">
        <v>-421349134</v>
      </c>
      <c r="E58" s="84">
        <v>-503635806</v>
      </c>
      <c r="F58" s="60"/>
    </row>
    <row r="59" spans="1:6" s="48" customFormat="1" ht="12.75" hidden="1" customHeight="1" x14ac:dyDescent="0.35">
      <c r="A59" s="86" t="s">
        <v>143</v>
      </c>
      <c r="B59" s="13">
        <v>0</v>
      </c>
      <c r="C59" s="13">
        <v>0</v>
      </c>
      <c r="D59" s="13">
        <v>0</v>
      </c>
      <c r="E59" s="13">
        <v>0</v>
      </c>
      <c r="F59" s="86"/>
    </row>
    <row r="60" spans="1:6" s="48" customFormat="1" ht="13.5" x14ac:dyDescent="0.35">
      <c r="A60" s="86" t="s">
        <v>154</v>
      </c>
      <c r="B60" s="13">
        <v>37186902</v>
      </c>
      <c r="C60" s="13">
        <v>-83021151</v>
      </c>
      <c r="D60" s="13">
        <v>161454373</v>
      </c>
      <c r="E60" s="13">
        <v>-360452931</v>
      </c>
      <c r="F60" s="60"/>
    </row>
    <row r="61" spans="1:6" s="70" customFormat="1" x14ac:dyDescent="0.2">
      <c r="A61" s="86"/>
      <c r="B61" s="35"/>
      <c r="C61" s="35"/>
      <c r="D61" s="35"/>
      <c r="E61" s="35"/>
      <c r="F61" s="86"/>
    </row>
    <row r="62" spans="1:6" s="48" customFormat="1" ht="13.5" x14ac:dyDescent="0.35">
      <c r="A62" s="86" t="s">
        <v>155</v>
      </c>
      <c r="B62" s="13">
        <v>-36746409</v>
      </c>
      <c r="C62" s="13">
        <v>-61924230</v>
      </c>
      <c r="D62" s="13">
        <v>-159541884</v>
      </c>
      <c r="E62" s="13">
        <v>-268856430</v>
      </c>
      <c r="F62" s="60"/>
    </row>
    <row r="63" spans="1:6" s="70" customFormat="1" hidden="1" x14ac:dyDescent="0.2">
      <c r="A63" s="86"/>
      <c r="B63" s="35"/>
      <c r="C63" s="35"/>
      <c r="D63" s="35"/>
      <c r="E63" s="35"/>
      <c r="F63" s="86"/>
    </row>
    <row r="64" spans="1:6" s="48" customFormat="1" ht="13.5" x14ac:dyDescent="0.35">
      <c r="A64" s="86" t="s">
        <v>156</v>
      </c>
      <c r="B64" s="13">
        <v>94030970</v>
      </c>
      <c r="C64" s="13">
        <v>155955200</v>
      </c>
      <c r="D64" s="13">
        <v>408254262</v>
      </c>
      <c r="E64" s="13">
        <v>677110692</v>
      </c>
      <c r="F64" s="60"/>
    </row>
    <row r="65" spans="1:6" s="70" customFormat="1" hidden="1" x14ac:dyDescent="0.2">
      <c r="A65" s="86"/>
      <c r="B65" s="35"/>
      <c r="C65" s="35"/>
      <c r="D65" s="35"/>
      <c r="E65" s="35"/>
      <c r="F65" s="86"/>
    </row>
    <row r="66" spans="1:6" ht="13.5" x14ac:dyDescent="0.35">
      <c r="A66" s="86" t="s">
        <v>157</v>
      </c>
      <c r="B66" s="13">
        <v>57284561</v>
      </c>
      <c r="C66" s="13">
        <v>94030970</v>
      </c>
      <c r="D66" s="13">
        <v>248712378</v>
      </c>
      <c r="E66" s="13">
        <v>408254262</v>
      </c>
    </row>
    <row r="67" spans="1:6" x14ac:dyDescent="0.2">
      <c r="A67" s="86"/>
      <c r="B67" s="35"/>
      <c r="C67" s="35"/>
      <c r="D67" s="35"/>
      <c r="E67" s="35"/>
    </row>
    <row r="70" spans="1:6" x14ac:dyDescent="0.2">
      <c r="B70" s="14">
        <f>B39-B36-B34-B28</f>
        <v>0</v>
      </c>
      <c r="C70" s="14">
        <f t="shared" ref="C70:E70" si="2">C39-C36-C34-C28</f>
        <v>0</v>
      </c>
      <c r="D70" s="14">
        <f t="shared" si="2"/>
        <v>0</v>
      </c>
      <c r="E70" s="14">
        <f t="shared" si="2"/>
        <v>0</v>
      </c>
    </row>
  </sheetData>
  <mergeCells count="1">
    <mergeCell ref="D8:E8"/>
  </mergeCells>
  <pageMargins left="0.7" right="0.7" top="0.75" bottom="0.75" header="0.3" footer="0.3"/>
  <pageSetup paperSize="9" scale="62" orientation="landscape" r:id="rId1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74"/>
  <sheetViews>
    <sheetView tabSelected="1" zoomScale="80" zoomScaleNormal="80" workbookViewId="0">
      <pane xSplit="1" ySplit="6" topLeftCell="D7" activePane="bottomRight" state="frozen"/>
      <selection pane="topRight" activeCell="B1" sqref="B1"/>
      <selection pane="bottomLeft" activeCell="A7" sqref="A7"/>
      <selection pane="bottomRight" activeCell="G2" sqref="G2"/>
    </sheetView>
  </sheetViews>
  <sheetFormatPr defaultColWidth="9" defaultRowHeight="12.75" x14ac:dyDescent="0.25"/>
  <cols>
    <col min="1" max="1" width="57.7109375" style="41" customWidth="1"/>
    <col min="2" max="2" width="18.42578125" style="40" customWidth="1"/>
    <col min="3" max="3" width="19.42578125" style="40" customWidth="1"/>
    <col min="4" max="4" width="21" style="40" customWidth="1"/>
    <col min="5" max="5" width="20.5703125" style="40" customWidth="1"/>
    <col min="6" max="6" width="31.5703125" style="40" customWidth="1"/>
    <col min="7" max="7" width="19.42578125" style="40" customWidth="1"/>
    <col min="8" max="8" width="18.42578125" style="40" customWidth="1"/>
    <col min="9" max="9" width="23.85546875" style="40" customWidth="1"/>
    <col min="10" max="10" width="17.85546875" style="40" customWidth="1"/>
    <col min="11" max="11" width="18.85546875" style="40" customWidth="1"/>
    <col min="12" max="12" width="8.140625" style="41" customWidth="1"/>
    <col min="13" max="13" width="9" style="41"/>
    <col min="14" max="14" width="6.5703125" style="41" bestFit="1" customWidth="1"/>
    <col min="15" max="16384" width="9" style="41"/>
  </cols>
  <sheetData>
    <row r="1" spans="1:12" x14ac:dyDescent="0.25">
      <c r="A1" s="39"/>
      <c r="L1" s="39"/>
    </row>
    <row r="2" spans="1:12" x14ac:dyDescent="0.2">
      <c r="A2" s="42" t="s">
        <v>158</v>
      </c>
      <c r="G2" s="43"/>
      <c r="L2" s="44"/>
    </row>
    <row r="3" spans="1:12" x14ac:dyDescent="0.2">
      <c r="A3" s="45" t="s">
        <v>8</v>
      </c>
      <c r="L3" s="46"/>
    </row>
    <row r="4" spans="1:12" x14ac:dyDescent="0.25">
      <c r="A4" s="46"/>
      <c r="L4" s="46"/>
    </row>
    <row r="5" spans="1:12" x14ac:dyDescent="0.25">
      <c r="A5" s="47" t="s">
        <v>6</v>
      </c>
      <c r="L5" s="47"/>
    </row>
    <row r="6" spans="1:12" s="50" customFormat="1" ht="56.25" customHeight="1" x14ac:dyDescent="0.35">
      <c r="A6" s="48"/>
      <c r="B6" s="31" t="s">
        <v>24</v>
      </c>
      <c r="C6" s="31" t="s">
        <v>25</v>
      </c>
      <c r="D6" s="31" t="s">
        <v>26</v>
      </c>
      <c r="E6" s="31" t="s">
        <v>27</v>
      </c>
      <c r="F6" s="31" t="s">
        <v>28</v>
      </c>
      <c r="G6" s="31" t="s">
        <v>29</v>
      </c>
      <c r="H6" s="31" t="s">
        <v>30</v>
      </c>
      <c r="I6" s="31" t="s">
        <v>31</v>
      </c>
      <c r="J6" s="31" t="s">
        <v>32</v>
      </c>
      <c r="K6" s="31"/>
      <c r="L6" s="49"/>
    </row>
    <row r="7" spans="1:12" ht="13.5" x14ac:dyDescent="0.35">
      <c r="A7" s="51" t="s">
        <v>33</v>
      </c>
      <c r="B7" s="36">
        <v>881102250</v>
      </c>
      <c r="C7" s="36">
        <v>74050518</v>
      </c>
      <c r="D7" s="36">
        <v>-1366853176</v>
      </c>
      <c r="E7" s="36">
        <v>225635669</v>
      </c>
      <c r="F7" s="36">
        <v>-596832659</v>
      </c>
      <c r="G7" s="36">
        <v>1049687710</v>
      </c>
      <c r="H7" s="36">
        <v>266790312</v>
      </c>
      <c r="I7" s="36">
        <v>19547754</v>
      </c>
      <c r="J7" s="36">
        <v>286338066</v>
      </c>
      <c r="K7" s="51"/>
      <c r="L7" s="52"/>
    </row>
    <row r="8" spans="1:12" x14ac:dyDescent="0.2">
      <c r="A8" s="53" t="s">
        <v>34</v>
      </c>
      <c r="B8" s="37">
        <v>0</v>
      </c>
      <c r="C8" s="37">
        <v>0</v>
      </c>
      <c r="D8" s="37">
        <v>-68989028</v>
      </c>
      <c r="E8" s="37">
        <v>0</v>
      </c>
      <c r="F8" s="37">
        <v>0</v>
      </c>
      <c r="G8" s="37">
        <v>0</v>
      </c>
      <c r="H8" s="37">
        <v>-68989028</v>
      </c>
      <c r="I8" s="37">
        <v>239339</v>
      </c>
      <c r="J8" s="37">
        <v>-68749689</v>
      </c>
      <c r="K8" s="51"/>
      <c r="L8" s="54"/>
    </row>
    <row r="9" spans="1:12" x14ac:dyDescent="0.2">
      <c r="A9" s="53" t="s">
        <v>35</v>
      </c>
      <c r="B9" s="37">
        <v>0</v>
      </c>
      <c r="C9" s="37">
        <v>0</v>
      </c>
      <c r="D9" s="37">
        <v>0</v>
      </c>
      <c r="E9" s="37">
        <v>0</v>
      </c>
      <c r="F9" s="37">
        <v>0</v>
      </c>
      <c r="G9" s="37">
        <v>1361824</v>
      </c>
      <c r="H9" s="37">
        <v>1361824</v>
      </c>
      <c r="I9" s="37">
        <v>0</v>
      </c>
      <c r="J9" s="37">
        <v>1361824</v>
      </c>
      <c r="K9" s="51"/>
      <c r="L9" s="54"/>
    </row>
    <row r="10" spans="1:12" x14ac:dyDescent="0.2">
      <c r="A10" s="53" t="s">
        <v>36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-2020954</v>
      </c>
      <c r="H10" s="37">
        <v>-2020954</v>
      </c>
      <c r="I10" s="37">
        <v>0</v>
      </c>
      <c r="J10" s="37">
        <v>-2020954</v>
      </c>
      <c r="K10" s="51"/>
      <c r="L10" s="54"/>
    </row>
    <row r="11" spans="1:12" hidden="1" x14ac:dyDescent="0.2">
      <c r="A11" s="55" t="s">
        <v>37</v>
      </c>
      <c r="B11" s="37">
        <v>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51"/>
      <c r="L11" s="52"/>
    </row>
    <row r="12" spans="1:12" hidden="1" x14ac:dyDescent="0.2">
      <c r="A12" s="56" t="s">
        <v>38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51"/>
      <c r="L12" s="52"/>
    </row>
    <row r="13" spans="1:12" ht="13.5" x14ac:dyDescent="0.35">
      <c r="A13" s="57" t="s">
        <v>39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-659130</v>
      </c>
      <c r="H13" s="58">
        <v>-659130</v>
      </c>
      <c r="I13" s="58">
        <v>0</v>
      </c>
      <c r="J13" s="58">
        <v>-659130</v>
      </c>
      <c r="K13" s="51"/>
      <c r="L13" s="52"/>
    </row>
    <row r="14" spans="1:12" ht="13.5" x14ac:dyDescent="0.35">
      <c r="A14" s="51" t="s">
        <v>40</v>
      </c>
      <c r="B14" s="58">
        <v>0</v>
      </c>
      <c r="C14" s="58">
        <v>0</v>
      </c>
      <c r="D14" s="58">
        <v>-68989028</v>
      </c>
      <c r="E14" s="58">
        <v>0</v>
      </c>
      <c r="F14" s="58">
        <v>0</v>
      </c>
      <c r="G14" s="58">
        <v>-659130</v>
      </c>
      <c r="H14" s="58">
        <v>-69648158</v>
      </c>
      <c r="I14" s="58">
        <v>239339</v>
      </c>
      <c r="J14" s="58">
        <v>-69408819</v>
      </c>
      <c r="K14" s="51"/>
      <c r="L14" s="52"/>
    </row>
    <row r="15" spans="1:12" ht="22.5" x14ac:dyDescent="0.2">
      <c r="A15" s="56" t="s">
        <v>41</v>
      </c>
      <c r="B15" s="37">
        <v>0</v>
      </c>
      <c r="C15" s="37">
        <v>0</v>
      </c>
      <c r="D15" s="37">
        <v>46707436</v>
      </c>
      <c r="E15" s="37">
        <v>-46707436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51"/>
      <c r="L15" s="52"/>
    </row>
    <row r="16" spans="1:12" ht="22.5" hidden="1" x14ac:dyDescent="0.2">
      <c r="A16" s="59" t="s">
        <v>42</v>
      </c>
      <c r="B16" s="37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51"/>
      <c r="L16" s="52"/>
    </row>
    <row r="17" spans="1:12" hidden="1" x14ac:dyDescent="0.2">
      <c r="A17" s="59" t="s">
        <v>43</v>
      </c>
      <c r="B17" s="37">
        <v>0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51"/>
      <c r="L17" s="52"/>
    </row>
    <row r="18" spans="1:12" ht="13.5" x14ac:dyDescent="0.35">
      <c r="A18" s="51" t="s">
        <v>44</v>
      </c>
      <c r="B18" s="36">
        <v>881102250</v>
      </c>
      <c r="C18" s="36">
        <v>74050518</v>
      </c>
      <c r="D18" s="36">
        <v>-1389134768</v>
      </c>
      <c r="E18" s="36">
        <v>178928234</v>
      </c>
      <c r="F18" s="36">
        <v>-596832659</v>
      </c>
      <c r="G18" s="36">
        <v>1049028580</v>
      </c>
      <c r="H18" s="36">
        <v>197142155</v>
      </c>
      <c r="I18" s="36">
        <v>19787092</v>
      </c>
      <c r="J18" s="36">
        <v>216929247</v>
      </c>
      <c r="K18" s="51"/>
      <c r="L18" s="52"/>
    </row>
    <row r="19" spans="1:12" x14ac:dyDescent="0.2">
      <c r="A19" s="60"/>
      <c r="B19" s="37"/>
      <c r="C19" s="37"/>
      <c r="D19" s="37"/>
      <c r="E19" s="37"/>
      <c r="F19" s="37"/>
      <c r="G19" s="37"/>
      <c r="H19" s="37"/>
      <c r="I19" s="61"/>
      <c r="J19" s="37"/>
      <c r="K19" s="51"/>
      <c r="L19" s="52"/>
    </row>
    <row r="20" spans="1:12" x14ac:dyDescent="0.2">
      <c r="A20" s="60"/>
      <c r="B20" s="37"/>
      <c r="C20" s="37"/>
      <c r="D20" s="37"/>
      <c r="E20" s="37"/>
      <c r="F20" s="37"/>
      <c r="G20" s="37"/>
      <c r="H20" s="37"/>
      <c r="I20" s="61"/>
      <c r="J20" s="37"/>
      <c r="K20" s="51"/>
      <c r="L20" s="52"/>
    </row>
    <row r="21" spans="1:12" ht="13.5" x14ac:dyDescent="0.35">
      <c r="A21" s="51" t="s">
        <v>44</v>
      </c>
      <c r="B21" s="36">
        <v>881102250</v>
      </c>
      <c r="C21" s="36">
        <v>74050518</v>
      </c>
      <c r="D21" s="36">
        <v>-1389134768</v>
      </c>
      <c r="E21" s="36">
        <v>178928234</v>
      </c>
      <c r="F21" s="36">
        <v>-596832659</v>
      </c>
      <c r="G21" s="36">
        <v>1049028580</v>
      </c>
      <c r="H21" s="36">
        <v>197142155</v>
      </c>
      <c r="I21" s="36">
        <v>19787092</v>
      </c>
      <c r="J21" s="36">
        <v>216929247</v>
      </c>
      <c r="K21" s="51"/>
      <c r="L21" s="52"/>
    </row>
    <row r="22" spans="1:12" x14ac:dyDescent="0.2">
      <c r="A22" s="53" t="s">
        <v>45</v>
      </c>
      <c r="B22" s="37">
        <v>0</v>
      </c>
      <c r="C22" s="37">
        <v>0</v>
      </c>
      <c r="D22" s="37">
        <v>16360302</v>
      </c>
      <c r="E22" s="37">
        <v>0</v>
      </c>
      <c r="F22" s="37">
        <v>0</v>
      </c>
      <c r="G22" s="37">
        <v>0</v>
      </c>
      <c r="H22" s="37">
        <v>16360302</v>
      </c>
      <c r="I22" s="37">
        <v>14853315</v>
      </c>
      <c r="J22" s="37">
        <v>31213617</v>
      </c>
      <c r="K22" s="51"/>
      <c r="L22" s="54"/>
    </row>
    <row r="23" spans="1:12" hidden="1" x14ac:dyDescent="0.2">
      <c r="A23" s="53" t="s">
        <v>37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51"/>
      <c r="L23" s="54"/>
    </row>
    <row r="24" spans="1:12" hidden="1" x14ac:dyDescent="0.2">
      <c r="A24" s="62" t="s">
        <v>38</v>
      </c>
      <c r="B24" s="37">
        <v>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51"/>
      <c r="L24" s="54"/>
    </row>
    <row r="25" spans="1:12" x14ac:dyDescent="0.2">
      <c r="A25" s="53" t="s">
        <v>36</v>
      </c>
      <c r="B25" s="37">
        <v>0</v>
      </c>
      <c r="C25" s="37">
        <v>0</v>
      </c>
      <c r="D25" s="37">
        <v>0</v>
      </c>
      <c r="E25" s="37">
        <v>0</v>
      </c>
      <c r="F25" s="37">
        <v>0</v>
      </c>
      <c r="G25" s="37">
        <v>17119653</v>
      </c>
      <c r="H25" s="37">
        <v>17119653</v>
      </c>
      <c r="I25" s="37">
        <v>0</v>
      </c>
      <c r="J25" s="37">
        <v>17119653</v>
      </c>
      <c r="K25" s="51"/>
      <c r="L25" s="54"/>
    </row>
    <row r="26" spans="1:12" x14ac:dyDescent="0.2">
      <c r="A26" s="53" t="s">
        <v>35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37">
        <v>-2238352</v>
      </c>
      <c r="H26" s="37">
        <v>-2238352</v>
      </c>
      <c r="I26" s="37">
        <v>0</v>
      </c>
      <c r="J26" s="37">
        <v>-2238352</v>
      </c>
      <c r="K26" s="51"/>
      <c r="L26" s="52"/>
    </row>
    <row r="27" spans="1:12" ht="13.5" x14ac:dyDescent="0.35">
      <c r="A27" s="57" t="s">
        <v>39</v>
      </c>
      <c r="B27" s="36">
        <v>0</v>
      </c>
      <c r="C27" s="36">
        <v>0</v>
      </c>
      <c r="D27" s="36">
        <v>0</v>
      </c>
      <c r="E27" s="36">
        <v>0</v>
      </c>
      <c r="F27" s="36">
        <v>0</v>
      </c>
      <c r="G27" s="36">
        <v>14881301</v>
      </c>
      <c r="H27" s="36">
        <v>14881301</v>
      </c>
      <c r="I27" s="36">
        <v>0</v>
      </c>
      <c r="J27" s="36">
        <v>14881301</v>
      </c>
      <c r="K27" s="51"/>
      <c r="L27" s="52"/>
    </row>
    <row r="28" spans="1:12" ht="13.5" x14ac:dyDescent="0.35">
      <c r="A28" s="51" t="s">
        <v>40</v>
      </c>
      <c r="B28" s="36">
        <v>0</v>
      </c>
      <c r="C28" s="36">
        <v>0</v>
      </c>
      <c r="D28" s="36">
        <v>16360302</v>
      </c>
      <c r="E28" s="36">
        <v>0</v>
      </c>
      <c r="F28" s="36">
        <v>0</v>
      </c>
      <c r="G28" s="36">
        <v>14881301</v>
      </c>
      <c r="H28" s="36">
        <v>31241603</v>
      </c>
      <c r="I28" s="36">
        <v>14853315</v>
      </c>
      <c r="J28" s="36">
        <v>46094918</v>
      </c>
      <c r="K28" s="51"/>
      <c r="L28" s="52"/>
    </row>
    <row r="29" spans="1:12" ht="22.5" x14ac:dyDescent="0.2">
      <c r="A29" s="56" t="s">
        <v>41</v>
      </c>
      <c r="B29" s="37">
        <v>0</v>
      </c>
      <c r="C29" s="37">
        <v>0</v>
      </c>
      <c r="D29" s="37">
        <v>21590300</v>
      </c>
      <c r="E29" s="37">
        <v>-21590300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51"/>
      <c r="L29" s="52"/>
    </row>
    <row r="30" spans="1:12" ht="22.5" hidden="1" x14ac:dyDescent="0.2">
      <c r="A30" s="59" t="s">
        <v>42</v>
      </c>
      <c r="B30" s="37">
        <v>0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51"/>
      <c r="L30" s="52"/>
    </row>
    <row r="31" spans="1:12" hidden="1" x14ac:dyDescent="0.2">
      <c r="A31" s="59" t="s">
        <v>46</v>
      </c>
      <c r="B31" s="37">
        <v>0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7">
        <v>0</v>
      </c>
      <c r="J31" s="38">
        <v>0</v>
      </c>
      <c r="K31" s="51"/>
      <c r="L31" s="52"/>
    </row>
    <row r="32" spans="1:12" ht="13.5" x14ac:dyDescent="0.35">
      <c r="A32" s="51" t="s">
        <v>47</v>
      </c>
      <c r="B32" s="36">
        <v>881102250</v>
      </c>
      <c r="C32" s="36">
        <v>74050518</v>
      </c>
      <c r="D32" s="36">
        <v>-1351184166</v>
      </c>
      <c r="E32" s="36">
        <v>157337934</v>
      </c>
      <c r="F32" s="36">
        <v>-596832659</v>
      </c>
      <c r="G32" s="36">
        <v>1063909881</v>
      </c>
      <c r="H32" s="36">
        <v>228383758</v>
      </c>
      <c r="I32" s="36">
        <v>34640408</v>
      </c>
      <c r="J32" s="36">
        <v>263024166</v>
      </c>
      <c r="K32" s="51"/>
      <c r="L32" s="52"/>
    </row>
    <row r="33" spans="1:16" ht="15" x14ac:dyDescent="0.35">
      <c r="A33" s="6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63"/>
      <c r="M33" s="64"/>
      <c r="N33" s="63"/>
      <c r="O33" s="63"/>
      <c r="P33" s="63"/>
    </row>
    <row r="34" spans="1:16" s="67" customFormat="1" ht="15" x14ac:dyDescent="0.35">
      <c r="A34" s="65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65"/>
      <c r="M34" s="66"/>
      <c r="N34" s="65"/>
      <c r="O34" s="65"/>
      <c r="P34" s="65"/>
    </row>
    <row r="35" spans="1:16" s="67" customFormat="1" ht="15" x14ac:dyDescent="0.35">
      <c r="A35" s="65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65"/>
      <c r="M35" s="66"/>
      <c r="N35" s="65"/>
      <c r="O35" s="65"/>
      <c r="P35" s="65"/>
    </row>
    <row r="36" spans="1:16" s="67" customFormat="1" ht="15" x14ac:dyDescent="0.35">
      <c r="A36" s="65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65"/>
      <c r="M36" s="66"/>
      <c r="N36" s="65"/>
      <c r="O36" s="65"/>
      <c r="P36" s="65"/>
    </row>
    <row r="37" spans="1:16" s="67" customFormat="1" ht="15" x14ac:dyDescent="0.35">
      <c r="A37" s="65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65"/>
      <c r="M37" s="66"/>
      <c r="N37" s="65"/>
      <c r="O37" s="65"/>
      <c r="P37" s="65"/>
    </row>
    <row r="38" spans="1:16" s="67" customFormat="1" ht="15" x14ac:dyDescent="0.35">
      <c r="A38" s="65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65"/>
      <c r="M38" s="66"/>
      <c r="N38" s="65"/>
      <c r="O38" s="65"/>
      <c r="P38" s="65"/>
    </row>
    <row r="39" spans="1:16" s="67" customFormat="1" ht="15" x14ac:dyDescent="0.35">
      <c r="A39" s="65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65"/>
      <c r="M39" s="66"/>
      <c r="N39" s="65"/>
      <c r="O39" s="65"/>
      <c r="P39" s="65"/>
    </row>
    <row r="40" spans="1:16" s="67" customFormat="1" ht="15" x14ac:dyDescent="0.35">
      <c r="A40" s="65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65"/>
      <c r="M40" s="66"/>
      <c r="N40" s="65"/>
      <c r="O40" s="65"/>
      <c r="P40" s="65"/>
    </row>
    <row r="41" spans="1:16" s="67" customFormat="1" ht="15" x14ac:dyDescent="0.35">
      <c r="A41" s="65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65"/>
      <c r="M41" s="66"/>
      <c r="N41" s="65"/>
      <c r="O41" s="65"/>
      <c r="P41" s="65"/>
    </row>
    <row r="42" spans="1:16" s="67" customFormat="1" ht="15" x14ac:dyDescent="0.35">
      <c r="A42" s="65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65"/>
      <c r="M42" s="66"/>
      <c r="N42" s="65"/>
      <c r="O42" s="65"/>
      <c r="P42" s="65"/>
    </row>
    <row r="43" spans="1:16" x14ac:dyDescent="0.25">
      <c r="A43" s="47" t="s">
        <v>7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47"/>
      <c r="M43" s="64"/>
      <c r="N43" s="63"/>
      <c r="O43" s="63"/>
      <c r="P43" s="63"/>
    </row>
    <row r="44" spans="1:16" ht="52.5" customHeight="1" x14ac:dyDescent="0.35">
      <c r="A44" s="48"/>
      <c r="B44" s="31" t="s">
        <v>24</v>
      </c>
      <c r="C44" s="31" t="s">
        <v>25</v>
      </c>
      <c r="D44" s="31" t="s">
        <v>26</v>
      </c>
      <c r="E44" s="31" t="s">
        <v>27</v>
      </c>
      <c r="F44" s="31" t="s">
        <v>28</v>
      </c>
      <c r="G44" s="31" t="s">
        <v>29</v>
      </c>
      <c r="H44" s="31" t="s">
        <v>30</v>
      </c>
      <c r="I44" s="31" t="s">
        <v>31</v>
      </c>
      <c r="J44" s="31" t="s">
        <v>32</v>
      </c>
      <c r="K44" s="34"/>
      <c r="L44" s="63"/>
    </row>
    <row r="45" spans="1:16" ht="13.5" x14ac:dyDescent="0.35">
      <c r="A45" s="51" t="s">
        <v>33</v>
      </c>
      <c r="B45" s="36">
        <v>3825481639</v>
      </c>
      <c r="C45" s="36">
        <v>321505134</v>
      </c>
      <c r="D45" s="36">
        <v>-5934466434</v>
      </c>
      <c r="E45" s="36">
        <v>979642385</v>
      </c>
      <c r="F45" s="36">
        <v>-2591268356</v>
      </c>
      <c r="G45" s="36">
        <v>4557429131</v>
      </c>
      <c r="H45" s="36">
        <v>1158323499</v>
      </c>
      <c r="I45" s="36">
        <v>84870484</v>
      </c>
      <c r="J45" s="36">
        <v>1243193983</v>
      </c>
      <c r="K45" s="51"/>
      <c r="L45" s="52"/>
    </row>
    <row r="46" spans="1:16" x14ac:dyDescent="0.2">
      <c r="A46" s="53" t="s">
        <v>34</v>
      </c>
      <c r="B46" s="37">
        <v>0</v>
      </c>
      <c r="C46" s="37">
        <v>0</v>
      </c>
      <c r="D46" s="37">
        <v>-299529663</v>
      </c>
      <c r="E46" s="37">
        <v>0</v>
      </c>
      <c r="F46" s="37">
        <v>0</v>
      </c>
      <c r="G46" s="37">
        <v>0</v>
      </c>
      <c r="H46" s="37">
        <v>-299529663</v>
      </c>
      <c r="I46" s="37">
        <v>1039138</v>
      </c>
      <c r="J46" s="37">
        <v>-298490525</v>
      </c>
      <c r="K46" s="51"/>
      <c r="L46" s="52"/>
    </row>
    <row r="47" spans="1:16" x14ac:dyDescent="0.2">
      <c r="A47" s="53" t="s">
        <v>35</v>
      </c>
      <c r="B47" s="37">
        <v>0</v>
      </c>
      <c r="C47" s="37">
        <v>0</v>
      </c>
      <c r="D47" s="37">
        <v>0</v>
      </c>
      <c r="E47" s="37">
        <v>0</v>
      </c>
      <c r="F47" s="37">
        <v>0</v>
      </c>
      <c r="G47" s="37">
        <v>5912628</v>
      </c>
      <c r="H47" s="37">
        <v>5912628</v>
      </c>
      <c r="I47" s="37">
        <v>0</v>
      </c>
      <c r="J47" s="37">
        <v>5912628</v>
      </c>
      <c r="K47" s="51"/>
      <c r="L47" s="54"/>
    </row>
    <row r="48" spans="1:16" x14ac:dyDescent="0.2">
      <c r="A48" s="53" t="s">
        <v>36</v>
      </c>
      <c r="B48" s="37">
        <v>0</v>
      </c>
      <c r="C48" s="37">
        <v>0</v>
      </c>
      <c r="D48" s="37">
        <v>0</v>
      </c>
      <c r="E48" s="37">
        <v>0</v>
      </c>
      <c r="F48" s="37">
        <v>0</v>
      </c>
      <c r="G48" s="37">
        <v>-8774376</v>
      </c>
      <c r="H48" s="37">
        <v>-8774376</v>
      </c>
      <c r="I48" s="37">
        <v>0</v>
      </c>
      <c r="J48" s="37">
        <v>-8774376</v>
      </c>
      <c r="K48" s="51"/>
      <c r="L48" s="54"/>
    </row>
    <row r="49" spans="1:12" hidden="1" x14ac:dyDescent="0.2">
      <c r="A49" s="55" t="s">
        <v>37</v>
      </c>
      <c r="B49" s="37">
        <v>0</v>
      </c>
      <c r="C49" s="37">
        <v>0</v>
      </c>
      <c r="D49" s="37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51"/>
      <c r="L49" s="54"/>
    </row>
    <row r="50" spans="1:12" hidden="1" x14ac:dyDescent="0.2">
      <c r="A50" s="56" t="s">
        <v>38</v>
      </c>
      <c r="B50" s="37">
        <v>0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51"/>
      <c r="L50" s="54"/>
    </row>
    <row r="51" spans="1:12" ht="13.5" x14ac:dyDescent="0.35">
      <c r="A51" s="57" t="s">
        <v>39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-2861748</v>
      </c>
      <c r="H51" s="58">
        <v>-2861748</v>
      </c>
      <c r="I51" s="58">
        <v>0</v>
      </c>
      <c r="J51" s="58">
        <v>-2861748</v>
      </c>
      <c r="K51" s="51"/>
      <c r="L51" s="52"/>
    </row>
    <row r="52" spans="1:12" ht="13.5" x14ac:dyDescent="0.35">
      <c r="A52" s="51" t="s">
        <v>40</v>
      </c>
      <c r="B52" s="58">
        <v>0</v>
      </c>
      <c r="C52" s="58">
        <v>0</v>
      </c>
      <c r="D52" s="58">
        <v>-299529663</v>
      </c>
      <c r="E52" s="58">
        <v>0</v>
      </c>
      <c r="F52" s="58">
        <v>0</v>
      </c>
      <c r="G52" s="58">
        <v>-2861748</v>
      </c>
      <c r="H52" s="58">
        <v>-302391411</v>
      </c>
      <c r="I52" s="58">
        <v>1039138</v>
      </c>
      <c r="J52" s="58">
        <v>-301352273</v>
      </c>
      <c r="K52" s="51"/>
      <c r="L52" s="52"/>
    </row>
    <row r="53" spans="1:12" ht="22.5" x14ac:dyDescent="0.2">
      <c r="A53" s="56" t="s">
        <v>41</v>
      </c>
      <c r="B53" s="37">
        <v>0</v>
      </c>
      <c r="C53" s="37">
        <v>0</v>
      </c>
      <c r="D53" s="37">
        <v>202789675</v>
      </c>
      <c r="E53" s="37">
        <v>-202789675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51"/>
      <c r="L53" s="52"/>
    </row>
    <row r="54" spans="1:12" ht="22.5" hidden="1" x14ac:dyDescent="0.2">
      <c r="A54" s="59" t="s">
        <v>42</v>
      </c>
      <c r="B54" s="37">
        <v>0</v>
      </c>
      <c r="C54" s="37">
        <v>0</v>
      </c>
      <c r="D54" s="37">
        <v>0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51"/>
      <c r="L54" s="52"/>
    </row>
    <row r="55" spans="1:12" hidden="1" x14ac:dyDescent="0.2">
      <c r="A55" s="59" t="s">
        <v>43</v>
      </c>
      <c r="B55" s="37">
        <v>0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51"/>
      <c r="L55" s="52"/>
    </row>
    <row r="56" spans="1:12" ht="13.5" x14ac:dyDescent="0.35">
      <c r="A56" s="51" t="s">
        <v>44</v>
      </c>
      <c r="B56" s="36">
        <v>3825481639</v>
      </c>
      <c r="C56" s="36">
        <v>321505134</v>
      </c>
      <c r="D56" s="36">
        <v>-6031206422</v>
      </c>
      <c r="E56" s="36">
        <v>776852715</v>
      </c>
      <c r="F56" s="36">
        <v>-2591268356</v>
      </c>
      <c r="G56" s="36">
        <v>4554567385</v>
      </c>
      <c r="H56" s="36">
        <v>855932095</v>
      </c>
      <c r="I56" s="36">
        <v>85909618</v>
      </c>
      <c r="J56" s="36">
        <v>941841713</v>
      </c>
      <c r="K56" s="51"/>
      <c r="L56" s="52"/>
    </row>
    <row r="57" spans="1:12" x14ac:dyDescent="0.2">
      <c r="A57" s="60"/>
      <c r="B57" s="37"/>
      <c r="C57" s="37"/>
      <c r="D57" s="37"/>
      <c r="E57" s="37"/>
      <c r="F57" s="37"/>
      <c r="G57" s="37"/>
      <c r="H57" s="37"/>
      <c r="I57" s="61"/>
      <c r="J57" s="37"/>
      <c r="K57" s="51"/>
      <c r="L57" s="52"/>
    </row>
    <row r="58" spans="1:12" x14ac:dyDescent="0.2">
      <c r="A58" s="60"/>
      <c r="B58" s="37"/>
      <c r="C58" s="37"/>
      <c r="D58" s="37"/>
      <c r="E58" s="37"/>
      <c r="F58" s="37"/>
      <c r="G58" s="37"/>
      <c r="H58" s="37"/>
      <c r="I58" s="61"/>
      <c r="J58" s="37"/>
      <c r="K58" s="51"/>
      <c r="L58" s="52"/>
    </row>
    <row r="59" spans="1:12" ht="13.5" x14ac:dyDescent="0.35">
      <c r="A59" s="51" t="s">
        <v>44</v>
      </c>
      <c r="B59" s="36">
        <v>3825481639</v>
      </c>
      <c r="C59" s="36">
        <v>321505134</v>
      </c>
      <c r="D59" s="36">
        <v>-6031206422</v>
      </c>
      <c r="E59" s="36">
        <v>776852715</v>
      </c>
      <c r="F59" s="36">
        <v>-2591268356</v>
      </c>
      <c r="G59" s="36">
        <v>4554567385</v>
      </c>
      <c r="H59" s="36">
        <v>855932095</v>
      </c>
      <c r="I59" s="36">
        <v>85909618</v>
      </c>
      <c r="J59" s="36">
        <v>941841713</v>
      </c>
      <c r="K59" s="51"/>
      <c r="L59" s="52"/>
    </row>
    <row r="60" spans="1:12" x14ac:dyDescent="0.2">
      <c r="A60" s="53" t="s">
        <v>45</v>
      </c>
      <c r="B60" s="37">
        <v>0</v>
      </c>
      <c r="C60" s="37">
        <v>0</v>
      </c>
      <c r="D60" s="37">
        <v>71031523</v>
      </c>
      <c r="E60" s="37">
        <v>0</v>
      </c>
      <c r="F60" s="37">
        <v>0</v>
      </c>
      <c r="G60" s="37">
        <v>0</v>
      </c>
      <c r="H60" s="37">
        <v>71031523</v>
      </c>
      <c r="I60" s="37">
        <v>64488638</v>
      </c>
      <c r="J60" s="37">
        <v>135520161</v>
      </c>
      <c r="K60" s="51"/>
      <c r="L60" s="54"/>
    </row>
    <row r="61" spans="1:12" hidden="1" x14ac:dyDescent="0.2">
      <c r="A61" s="53" t="s">
        <v>37</v>
      </c>
      <c r="B61" s="37">
        <v>0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51"/>
      <c r="L61" s="54"/>
    </row>
    <row r="62" spans="1:12" hidden="1" x14ac:dyDescent="0.2">
      <c r="A62" s="62" t="s">
        <v>38</v>
      </c>
      <c r="B62" s="37">
        <v>0</v>
      </c>
      <c r="C62" s="37">
        <v>0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51"/>
      <c r="L62" s="54"/>
    </row>
    <row r="63" spans="1:12" x14ac:dyDescent="0.2">
      <c r="A63" s="53" t="s">
        <v>36</v>
      </c>
      <c r="B63" s="37">
        <v>0</v>
      </c>
      <c r="C63" s="37">
        <v>0</v>
      </c>
      <c r="D63" s="37">
        <v>0</v>
      </c>
      <c r="E63" s="37">
        <v>0</v>
      </c>
      <c r="F63" s="37">
        <v>0</v>
      </c>
      <c r="G63" s="37">
        <v>74328395</v>
      </c>
      <c r="H63" s="37">
        <v>74328395</v>
      </c>
      <c r="I63" s="37">
        <v>0</v>
      </c>
      <c r="J63" s="37">
        <v>74328395</v>
      </c>
      <c r="K63" s="51"/>
      <c r="L63" s="54"/>
    </row>
    <row r="64" spans="1:12" x14ac:dyDescent="0.2">
      <c r="A64" s="53" t="s">
        <v>35</v>
      </c>
      <c r="B64" s="37">
        <v>0</v>
      </c>
      <c r="C64" s="37">
        <v>0</v>
      </c>
      <c r="D64" s="37">
        <v>0</v>
      </c>
      <c r="E64" s="37">
        <v>0</v>
      </c>
      <c r="F64" s="37">
        <v>0</v>
      </c>
      <c r="G64" s="37">
        <v>-9718249</v>
      </c>
      <c r="H64" s="37">
        <v>-9718249</v>
      </c>
      <c r="I64" s="37">
        <v>0</v>
      </c>
      <c r="J64" s="37">
        <v>-9718249</v>
      </c>
      <c r="K64" s="51"/>
      <c r="L64" s="54"/>
    </row>
    <row r="65" spans="1:16" ht="13.5" x14ac:dyDescent="0.35">
      <c r="A65" s="57" t="s">
        <v>39</v>
      </c>
      <c r="B65" s="36">
        <v>0</v>
      </c>
      <c r="C65" s="36">
        <v>0</v>
      </c>
      <c r="D65" s="36">
        <v>0</v>
      </c>
      <c r="E65" s="36">
        <v>0</v>
      </c>
      <c r="F65" s="36">
        <v>0</v>
      </c>
      <c r="G65" s="36">
        <v>64610146</v>
      </c>
      <c r="H65" s="36">
        <v>64610146</v>
      </c>
      <c r="I65" s="36">
        <v>0</v>
      </c>
      <c r="J65" s="36">
        <v>64610146</v>
      </c>
      <c r="K65" s="51"/>
      <c r="L65" s="52"/>
    </row>
    <row r="66" spans="1:16" ht="13.5" x14ac:dyDescent="0.35">
      <c r="A66" s="51" t="s">
        <v>40</v>
      </c>
      <c r="B66" s="36">
        <v>0</v>
      </c>
      <c r="C66" s="36">
        <v>0</v>
      </c>
      <c r="D66" s="36">
        <v>71031523</v>
      </c>
      <c r="E66" s="36">
        <v>0</v>
      </c>
      <c r="F66" s="36">
        <v>0</v>
      </c>
      <c r="G66" s="36">
        <v>64610146</v>
      </c>
      <c r="H66" s="36">
        <v>135641669</v>
      </c>
      <c r="I66" s="36">
        <v>64488638</v>
      </c>
      <c r="J66" s="36">
        <v>200130307</v>
      </c>
      <c r="K66" s="51"/>
      <c r="L66" s="52"/>
    </row>
    <row r="67" spans="1:16" ht="22.5" x14ac:dyDescent="0.2">
      <c r="A67" s="56" t="s">
        <v>41</v>
      </c>
      <c r="B67" s="37">
        <v>0</v>
      </c>
      <c r="C67" s="37">
        <v>0</v>
      </c>
      <c r="D67" s="37">
        <v>93738606</v>
      </c>
      <c r="E67" s="37">
        <v>-93738606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51"/>
      <c r="L67" s="52"/>
    </row>
    <row r="68" spans="1:16" ht="22.5" hidden="1" x14ac:dyDescent="0.2">
      <c r="A68" s="59" t="s">
        <v>42</v>
      </c>
      <c r="B68" s="37">
        <v>0</v>
      </c>
      <c r="C68" s="37">
        <v>0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51"/>
      <c r="L68" s="52"/>
    </row>
    <row r="69" spans="1:16" s="69" customFormat="1" ht="11.25" hidden="1" x14ac:dyDescent="0.2">
      <c r="A69" s="59" t="s">
        <v>46</v>
      </c>
      <c r="B69" s="37">
        <v>0</v>
      </c>
      <c r="C69" s="37">
        <v>0</v>
      </c>
      <c r="D69" s="37">
        <v>0</v>
      </c>
      <c r="E69" s="37">
        <v>0</v>
      </c>
      <c r="F69" s="37">
        <v>0</v>
      </c>
      <c r="G69" s="37">
        <v>0</v>
      </c>
      <c r="H69" s="38">
        <v>0</v>
      </c>
      <c r="I69" s="37">
        <v>0</v>
      </c>
      <c r="J69" s="38">
        <v>0</v>
      </c>
      <c r="K69" s="51"/>
      <c r="L69" s="51"/>
    </row>
    <row r="70" spans="1:16" ht="13.5" x14ac:dyDescent="0.35">
      <c r="A70" s="51" t="s">
        <v>47</v>
      </c>
      <c r="B70" s="36">
        <v>3825481639</v>
      </c>
      <c r="C70" s="36">
        <v>321505134</v>
      </c>
      <c r="D70" s="36">
        <v>-5866436294</v>
      </c>
      <c r="E70" s="36">
        <v>683114109</v>
      </c>
      <c r="F70" s="36">
        <v>-2591268356</v>
      </c>
      <c r="G70" s="36">
        <v>4619177530</v>
      </c>
      <c r="H70" s="36">
        <v>991573762</v>
      </c>
      <c r="I70" s="36">
        <v>150398260</v>
      </c>
      <c r="J70" s="36">
        <v>1141972022</v>
      </c>
      <c r="K70" s="51"/>
      <c r="L70" s="52"/>
    </row>
    <row r="71" spans="1:16" ht="15" x14ac:dyDescent="0.25">
      <c r="A71" s="25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25"/>
    </row>
    <row r="72" spans="1:16" s="67" customFormat="1" ht="15" x14ac:dyDescent="0.35">
      <c r="A72" s="65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65"/>
      <c r="M72" s="66"/>
      <c r="N72" s="65"/>
      <c r="O72" s="65"/>
      <c r="P72" s="65"/>
    </row>
    <row r="73" spans="1:16" ht="15" x14ac:dyDescent="0.25">
      <c r="A73" s="26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26"/>
    </row>
    <row r="74" spans="1:16" ht="15" x14ac:dyDescent="0.25">
      <c r="A74" s="26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26"/>
    </row>
  </sheetData>
  <pageMargins left="0.7" right="0.7" top="0.75" bottom="0.75" header="0.3" footer="0.3"/>
  <pageSetup paperSize="9" scale="43" orientation="landscape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poziției financiare</vt:lpstr>
      <vt:lpstr>Sit profitului sau pierderii</vt:lpstr>
      <vt:lpstr>Alte elemente ale rezultatului </vt:lpstr>
      <vt:lpstr>Sit fluxurilor de trezorerie</vt:lpstr>
      <vt:lpstr>Sit modificărilor capitalurilor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Udrea, Andreea</cp:lastModifiedBy>
  <cp:lastPrinted>2023-08-10T12:40:25Z</cp:lastPrinted>
  <dcterms:created xsi:type="dcterms:W3CDTF">2020-11-16T06:27:53Z</dcterms:created>
  <dcterms:modified xsi:type="dcterms:W3CDTF">2026-03-27T11:52:26Z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2024-02-28T07:33:28Z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90a94743-1790-4f10-b3e3-57f284dbf525</vt:lpwstr>
  </property>
  <property fmtid="{D5CDD505-2E9C-101B-9397-08002B2CF9AE}" pid="8" name="MSIP_Label_eb6b4508-cb92-454e-94db-b11b960bbce6_ContentBits">
    <vt:lpwstr>0</vt:lpwstr>
  </property>
</Properties>
</file>