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6\Monthly reporting\06_Iunie_2026\PEM\PEM Conso\extras excel sit financiare\Consolidate Q2 2026\"/>
    </mc:Choice>
  </mc:AlternateContent>
  <xr:revisionPtr revIDLastSave="0" documentId="13_ncr:1_{D659557B-68BA-45E7-B3EC-CE57BB880623}" xr6:coauthVersionLast="47" xr6:coauthVersionMax="47" xr10:uidLastSave="{00000000-0000-0000-0000-000000000000}"/>
  <bookViews>
    <workbookView xWindow="-120" yWindow="-120" windowWidth="29040" windowHeight="1572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1" i="4" l="1"/>
  <c r="D71" i="4" l="1"/>
  <c r="C71" i="4"/>
  <c r="E71" i="4"/>
  <c r="B70" i="4" l="1"/>
  <c r="C70" i="4"/>
  <c r="E70" i="4"/>
  <c r="D70" i="4"/>
  <c r="B28" i="4"/>
  <c r="C28" i="4"/>
  <c r="D28" i="4"/>
  <c r="E28" i="4"/>
  <c r="E34" i="4"/>
  <c r="C34" i="4"/>
  <c r="D34" i="4"/>
  <c r="B34" i="4"/>
  <c r="E5" i="1"/>
  <c r="D5" i="1"/>
  <c r="E5" i="2"/>
  <c r="D5" i="2"/>
  <c r="C69" i="4" l="1"/>
  <c r="E69" i="4"/>
  <c r="D69" i="4"/>
  <c r="B69" i="4"/>
</calcChain>
</file>

<file path=xl/sharedStrings.xml><?xml version="1.0" encoding="utf-8"?>
<sst xmlns="http://schemas.openxmlformats.org/spreadsheetml/2006/main" count="273" uniqueCount="162">
  <si>
    <t>Rompetrol Rafinare SA</t>
  </si>
  <si>
    <t>EXTRACT FROM</t>
  </si>
  <si>
    <t>(audited)</t>
  </si>
  <si>
    <t>(Amounts in US dollars represent the functional and presentation currency. Amounts in RON are supplementary financial information (see Note 2e))</t>
  </si>
  <si>
    <t>USD</t>
  </si>
  <si>
    <t>RON</t>
  </si>
  <si>
    <t>(supplementary info – see Note 2(e))</t>
  </si>
  <si>
    <t>Amount in USD</t>
  </si>
  <si>
    <t>Amount in RON (supplementary info – see Note 2(e))</t>
  </si>
  <si>
    <t>December 31, 2025</t>
  </si>
  <si>
    <t>(unaudited)</t>
  </si>
  <si>
    <t>INTERIM UNAUDITED CONSOLIDATED FINANCIAL STATEMENTS</t>
  </si>
  <si>
    <t>INTERIM CONSOLIDATED STATEMENT OF FINANCIAL POSITION</t>
  </si>
  <si>
    <t>INTERIM CONSOLIDATED INCOME STATEMENT</t>
  </si>
  <si>
    <t>INTERIM CONSOLIDATED STATEMENT OF OTHER COMPREHENSIVE INCOME</t>
  </si>
  <si>
    <t>INTERIM CONSOLIDATED STATEMENT OF CASH FLOWS</t>
  </si>
  <si>
    <t>INTERIM CONSOLIDATED STATEMENT OF CHANGES IN EQUITY</t>
  </si>
  <si>
    <t>In case there are inconsistencies or omissions from the amounts presented in the consolidated financial statements, the amounts presented in the unaudit consolidated financial statements will prevail.</t>
  </si>
  <si>
    <t>Profit/(Loss) for the period</t>
  </si>
  <si>
    <t>Profit/(Loss) before income tax</t>
  </si>
  <si>
    <t>as at and for the financial exercise ended 30 June 2026</t>
  </si>
  <si>
    <t>*The amounts presented are extracted from the Consolidated financial statements as at and for the financial exercise ended 30 June 2026 ("unaudited consolidated financial statements").</t>
  </si>
  <si>
    <t>INTERIM UNAUDITED CONSOLIDATED STATEMENT OF FINANCIAL POSITION AS AT 30 JUNE 2026</t>
  </si>
  <si>
    <t>INTERIM UNAUDITED  CONSOLIDATED INCOME STATEMENT FOR THE PERIOD ENDED 30 JUNE 2026</t>
  </si>
  <si>
    <t>INTERIM UNAUDITED  CONSOLIDATED STATEMENT OF OTHER COMPREHENSIVE INCOME FOR THE PERIOD ENDED 30 JUNE 2026</t>
  </si>
  <si>
    <t>INTERIM UNAUDITED CONSOLIDATED STATEMENT OF CASH FLOWS FOR THE PERIOD ENDED 30 JUNE 2026</t>
  </si>
  <si>
    <t>INTERIM UNAUDITED CONSOLIDATED STATEMENT OF CHANGES IN EQUITY FOR THE PERIOD ENDED 30 JUNE 2026</t>
  </si>
  <si>
    <t>31 December 2024</t>
  </si>
  <si>
    <t>Net loss for 2025</t>
  </si>
  <si>
    <t>Actuarial gains / (losses) on defined benefit pension plans</t>
  </si>
  <si>
    <t>Hedging reserves</t>
  </si>
  <si>
    <t>Revaluation deficit</t>
  </si>
  <si>
    <t>Deferred tax related to revaluation deficit</t>
  </si>
  <si>
    <t>Total other comprehensive income</t>
  </si>
  <si>
    <t>Total comprehensive income</t>
  </si>
  <si>
    <t>Transfer of realized revaluation reserve to Retained Earnings, net of deferred tax related to realized revaluation reserve</t>
  </si>
  <si>
    <t>Deferred tax related to realized revaluation reserve transferred to Retained Earnings</t>
  </si>
  <si>
    <t>Share capital decrease</t>
  </si>
  <si>
    <t>June 30, 2025</t>
  </si>
  <si>
    <t>31 December 2025</t>
  </si>
  <si>
    <t>Net profit for 2026</t>
  </si>
  <si>
    <t xml:space="preserve">Dividends paid to non-controlling interests </t>
  </si>
  <si>
    <t>Share capital decrease - repayment to non-controlling shareholders</t>
  </si>
  <si>
    <t>June 30, 2026</t>
  </si>
  <si>
    <t>Share
 capital</t>
  </si>
  <si>
    <t>Share premium</t>
  </si>
  <si>
    <t>Accumulated losses</t>
  </si>
  <si>
    <t>Revaluation reserves, net of deferred income tax related to revaluation, recognised in equity</t>
  </si>
  <si>
    <t>Effect of transfers with equity holders</t>
  </si>
  <si>
    <t>Other reserves</t>
  </si>
  <si>
    <t>Equity attributable to equity holders of the parent</t>
  </si>
  <si>
    <t>Non-Controlling interest</t>
  </si>
  <si>
    <t>Total 
equity</t>
  </si>
  <si>
    <t>Intangible assets</t>
  </si>
  <si>
    <t>Goodwill</t>
  </si>
  <si>
    <t>Property, plant and equipment</t>
  </si>
  <si>
    <t>Right of use Assets</t>
  </si>
  <si>
    <t>Long-term receivable</t>
  </si>
  <si>
    <t>Deferred tax asset</t>
  </si>
  <si>
    <t>Total non current assets</t>
  </si>
  <si>
    <t>Inventories</t>
  </si>
  <si>
    <t>Trade and other receivables</t>
  </si>
  <si>
    <t>Derivative financial instruments</t>
  </si>
  <si>
    <t>Cash and cash equivalents</t>
  </si>
  <si>
    <t>Total current assets</t>
  </si>
  <si>
    <t>TOTAL ASSETS</t>
  </si>
  <si>
    <t>Share capital</t>
  </si>
  <si>
    <t>Revaluation reserve, net</t>
  </si>
  <si>
    <t>Other reserves - Hybrid loan</t>
  </si>
  <si>
    <t>Current year result</t>
  </si>
  <si>
    <t>Total equity</t>
  </si>
  <si>
    <t>Long-term borrowings from banks</t>
  </si>
  <si>
    <t>Hybrid loans - interest portion</t>
  </si>
  <si>
    <t>Obligations under lease agreements</t>
  </si>
  <si>
    <t>Deferred tax liabilities</t>
  </si>
  <si>
    <t>Provisions</t>
  </si>
  <si>
    <t>Other non-current liabilities</t>
  </si>
  <si>
    <t>Total non-current liabilities</t>
  </si>
  <si>
    <t>Trade and other payables</t>
  </si>
  <si>
    <t>Contract liabilities</t>
  </si>
  <si>
    <t>Short-term borrowings from shareholders and related parties</t>
  </si>
  <si>
    <t>Short-term borrowings from banks</t>
  </si>
  <si>
    <t>Provisions - current portion</t>
  </si>
  <si>
    <t>Profit tax payable</t>
  </si>
  <si>
    <t>Total current liabilities</t>
  </si>
  <si>
    <t xml:space="preserve">                                               </t>
  </si>
  <si>
    <t>TOTAL LIABILITIES AND SHAREHOLDERS' EQUITY</t>
  </si>
  <si>
    <t>Revenues from contracts with customers</t>
  </si>
  <si>
    <t>Cost of sales</t>
  </si>
  <si>
    <t xml:space="preserve"> </t>
  </si>
  <si>
    <t>Gross profit</t>
  </si>
  <si>
    <t>Selling, general and administrative expenses, including logistic costs</t>
  </si>
  <si>
    <t>Other operating income</t>
  </si>
  <si>
    <t>Other operating expenses</t>
  </si>
  <si>
    <t>Operating profit</t>
  </si>
  <si>
    <t>Finance cost</t>
  </si>
  <si>
    <t>Finance income</t>
  </si>
  <si>
    <t>Foreign exchange (loss) /gain, net</t>
  </si>
  <si>
    <t>Income tax credit/(charge)</t>
  </si>
  <si>
    <t>Attributable to:</t>
  </si>
  <si>
    <t>Equity holders of the parent</t>
  </si>
  <si>
    <t>Non-Controlling interests</t>
  </si>
  <si>
    <t>Earnings per share (USD/RON/100 share)</t>
  </si>
  <si>
    <t>Basic</t>
  </si>
  <si>
    <t>Diluted</t>
  </si>
  <si>
    <t>Other comprehensive income</t>
  </si>
  <si>
    <t>Other comprehensive income to be reclassified to income statement in subsequent periods (net of tax):</t>
  </si>
  <si>
    <t>Net gain/(loss) on cash flow hedges</t>
  </si>
  <si>
    <t>Net other comprehensive income to be reclassified to income/(loss) statement in subsequent periods</t>
  </si>
  <si>
    <t>Other comprehensive income not to be reclassified to income statement in subsequent periods (net of tax):</t>
  </si>
  <si>
    <t>Revaluation of lands, buildings and equipment category in property plant and equipment</t>
  </si>
  <si>
    <t>Deferred income tax related to revaluation, recognized in equity</t>
  </si>
  <si>
    <t>Net other comprehensive income/(loss) not to be reclassified to income statement in subsequent periods</t>
  </si>
  <si>
    <t xml:space="preserve">Total other comprehensive income/ (loss) for the period, net of tax </t>
  </si>
  <si>
    <t>Total comprehensive result for the period, net of tax</t>
  </si>
  <si>
    <t>Total comprehensive result for the period</t>
  </si>
  <si>
    <t>Adjustments for:</t>
  </si>
  <si>
    <t>Depreciation and amortization of property, plant and equipment and intangibles assets</t>
  </si>
  <si>
    <t>Depreciation of right-of-use assets</t>
  </si>
  <si>
    <t>Provisions for receivables and inventories (incl write-off)</t>
  </si>
  <si>
    <t>Impairment for property, plant and equipment (incl write-off)</t>
  </si>
  <si>
    <t>Adjustments for revaluation increase (decrease), property, plant and equipment</t>
  </si>
  <si>
    <t>Provision for environmental and other liabilities</t>
  </si>
  <si>
    <t>Retirement benefit provisions</t>
  </si>
  <si>
    <t>Late payment interest</t>
  </si>
  <si>
    <t>Other financial income</t>
  </si>
  <si>
    <t>Interest expense leasing</t>
  </si>
  <si>
    <t>Unwinding of discount environmental provision</t>
  </si>
  <si>
    <t>Interest income</t>
  </si>
  <si>
    <t>Interest expense and bank charges</t>
  </si>
  <si>
    <t>Unrealised gains from derivatives</t>
  </si>
  <si>
    <t>Adjustments for gain loss on disposals of property, plant and equipment</t>
  </si>
  <si>
    <t xml:space="preserve">Unrealised foreign exchange (gain)/loss </t>
  </si>
  <si>
    <t>Cash flows from operations before working capital changes</t>
  </si>
  <si>
    <t>Net working capital changes:</t>
  </si>
  <si>
    <t>Receivables and prepayments</t>
  </si>
  <si>
    <t>Adjustments for increase (decrease) in trade and other payables and adjustments for increase (decrease) in contract liabilities</t>
  </si>
  <si>
    <t>Change in working capital</t>
  </si>
  <si>
    <t>Income tax paid</t>
  </si>
  <si>
    <t>Cash (paid)/received for derivatives, net</t>
  </si>
  <si>
    <t>Net cash inflow from operating activities</t>
  </si>
  <si>
    <t>Cash flows from investing activities</t>
  </si>
  <si>
    <t>Purchase of property, plant and equipment</t>
  </si>
  <si>
    <t>Purchase of intangible assets</t>
  </si>
  <si>
    <t>Proceeds from sale of property, plant and equipment</t>
  </si>
  <si>
    <t>Interest received</t>
  </si>
  <si>
    <t>Cash flows used in/generated by cash pooling receivables</t>
  </si>
  <si>
    <t>Net cash inflow (outflow) from investing activities</t>
  </si>
  <si>
    <t>Cash flows from financing activities</t>
  </si>
  <si>
    <t>Cash flows used in/generated from cash pooling, payables</t>
  </si>
  <si>
    <t>Long - term loans received from banks</t>
  </si>
  <si>
    <t>Long - term loans repaid to banks</t>
  </si>
  <si>
    <t>Proceeds from current borrowings from banks</t>
  </si>
  <si>
    <t>Repayments of current borrowings from banks</t>
  </si>
  <si>
    <t>Lease repayments (principal and interest)</t>
  </si>
  <si>
    <t>Interest and bank charges paid</t>
  </si>
  <si>
    <t>Dividends paid to non-controlling interests</t>
  </si>
  <si>
    <t>Share capital decrease repaid to non-controlling shareholders</t>
  </si>
  <si>
    <t>Net cash inflow (outflow) from financing activities</t>
  </si>
  <si>
    <t>Net increase (decrease) in cash and cash equivalents</t>
  </si>
  <si>
    <t>Cash and cash equivalents at the beginning of the year</t>
  </si>
  <si>
    <t>Cash and cash equivalents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</si>
</sst>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-* #,##0.00\ &quot;RON&quot;_-;\-* #,##0.00\ &quot;RON&quot;_-;_-* &quot;-&quot;??\ &quot;RON&quot;_-;_-@_-"/>
    <numFmt numFmtId="170" formatCode="_(* #,##0.0000_);_(* \(#,##0.0000\);_(* &quot;-&quot;??_);_(@_)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b/>
      <u val="singleAccounting"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sz val="8"/>
      <color indexed="17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b/>
      <u val="singleAccounting"/>
      <sz val="8"/>
      <name val="Arial "/>
    </font>
    <font>
      <b/>
      <sz val="10"/>
      <color rgb="FF000000"/>
      <name val="Arial"/>
      <family val="2"/>
    </font>
    <font>
      <sz val="8"/>
      <color theme="1"/>
      <name val="Times New Roman"/>
      <family val="1"/>
    </font>
    <font>
      <sz val="8"/>
      <name val="Arial "/>
    </font>
    <font>
      <u/>
      <sz val="8"/>
      <color theme="1"/>
      <name val="Arial"/>
      <family val="2"/>
    </font>
    <font>
      <b/>
      <sz val="8"/>
      <name val="Arial "/>
    </font>
    <font>
      <b/>
      <u val="double"/>
      <sz val="8"/>
      <color theme="1"/>
      <name val="Arial"/>
      <family val="2"/>
    </font>
    <font>
      <sz val="8"/>
      <color theme="1"/>
      <name val="Arial 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38">
    <xf numFmtId="0" fontId="0" fillId="0" borderId="0" xfId="0"/>
    <xf numFmtId="0" fontId="9" fillId="0" borderId="0" xfId="6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/>
    <xf numFmtId="0" fontId="8" fillId="0" borderId="0" xfId="0" applyFont="1" applyAlignment="1">
      <alignment horizontal="center"/>
    </xf>
    <xf numFmtId="164" fontId="4" fillId="0" borderId="0" xfId="1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7" fillId="0" borderId="0" xfId="0" applyFont="1"/>
    <xf numFmtId="0" fontId="19" fillId="0" borderId="0" xfId="0" quotePrefix="1" applyFont="1" applyAlignment="1">
      <alignment vertical="center" wrapText="1"/>
    </xf>
    <xf numFmtId="0" fontId="22" fillId="0" borderId="0" xfId="0" applyFont="1" applyAlignment="1">
      <alignment horizontal="center" wrapText="1"/>
    </xf>
    <xf numFmtId="165" fontId="22" fillId="0" borderId="0" xfId="1" applyNumberFormat="1" applyFont="1" applyFill="1" applyAlignment="1">
      <alignment horizontal="center" wrapText="1"/>
    </xf>
    <xf numFmtId="0" fontId="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65" fontId="21" fillId="0" borderId="0" xfId="1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3" fillId="0" borderId="0" xfId="1" applyNumberFormat="1" applyFont="1" applyFill="1" applyAlignment="1">
      <alignment vertical="center"/>
    </xf>
    <xf numFmtId="165" fontId="19" fillId="0" borderId="0" xfId="1" applyNumberFormat="1" applyFont="1" applyFill="1" applyAlignment="1">
      <alignment vertical="center"/>
    </xf>
    <xf numFmtId="165" fontId="24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0" fontId="2" fillId="0" borderId="0" xfId="0" applyFont="1"/>
    <xf numFmtId="165" fontId="3" fillId="0" borderId="0" xfId="1" applyNumberFormat="1" applyFont="1" applyFill="1" applyAlignment="1"/>
    <xf numFmtId="0" fontId="3" fillId="0" borderId="0" xfId="0" applyFont="1"/>
    <xf numFmtId="0" fontId="3" fillId="0" borderId="0" xfId="0" applyFont="1" applyAlignment="1">
      <alignment horizontal="left"/>
    </xf>
    <xf numFmtId="37" fontId="3" fillId="0" borderId="0" xfId="0" applyNumberFormat="1" applyFont="1"/>
    <xf numFmtId="0" fontId="15" fillId="0" borderId="0" xfId="0" applyFont="1"/>
    <xf numFmtId="165" fontId="4" fillId="0" borderId="0" xfId="1" applyNumberFormat="1" applyFont="1" applyFill="1" applyBorder="1" applyAlignment="1">
      <alignment horizontal="center" wrapText="1"/>
    </xf>
    <xf numFmtId="0" fontId="21" fillId="0" borderId="0" xfId="0" applyFont="1"/>
    <xf numFmtId="165" fontId="21" fillId="0" borderId="0" xfId="1" applyNumberFormat="1" applyFont="1" applyFill="1" applyAlignment="1"/>
    <xf numFmtId="165" fontId="3" fillId="0" borderId="0" xfId="1" applyNumberFormat="1" applyFont="1" applyFill="1" applyAlignment="1">
      <alignment horizontal="left"/>
    </xf>
    <xf numFmtId="165" fontId="3" fillId="0" borderId="0" xfId="0" applyNumberFormat="1" applyFont="1"/>
    <xf numFmtId="165" fontId="2" fillId="0" borderId="0" xfId="1" applyNumberFormat="1" applyFont="1" applyFill="1" applyAlignment="1">
      <alignment horizontal="left"/>
    </xf>
    <xf numFmtId="165" fontId="2" fillId="0" borderId="0" xfId="1" applyNumberFormat="1" applyFont="1" applyFill="1" applyAlignment="1"/>
    <xf numFmtId="165" fontId="2" fillId="0" borderId="0" xfId="0" applyNumberFormat="1" applyFont="1"/>
    <xf numFmtId="165" fontId="23" fillId="0" borderId="0" xfId="1" applyNumberFormat="1" applyFont="1" applyFill="1" applyAlignment="1"/>
    <xf numFmtId="165" fontId="26" fillId="0" borderId="0" xfId="1" applyNumberFormat="1" applyFont="1" applyFill="1" applyAlignment="1"/>
    <xf numFmtId="165" fontId="27" fillId="0" borderId="0" xfId="1" applyNumberFormat="1" applyFont="1" applyFill="1" applyAlignment="1"/>
    <xf numFmtId="165" fontId="21" fillId="0" borderId="0" xfId="1" applyNumberFormat="1" applyFont="1" applyFill="1" applyBorder="1" applyAlignment="1"/>
    <xf numFmtId="165" fontId="3" fillId="0" borderId="0" xfId="1" applyNumberFormat="1" applyFont="1" applyFill="1" applyAlignment="1">
      <alignment horizontal="right"/>
    </xf>
    <xf numFmtId="0" fontId="14" fillId="0" borderId="0" xfId="0" applyFont="1" applyAlignment="1">
      <alignment vertical="center"/>
    </xf>
    <xf numFmtId="15" fontId="3" fillId="0" borderId="0" xfId="0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1" applyNumberFormat="1" applyFont="1" applyFill="1" applyAlignment="1">
      <alignment horizontal="center" vertical="center"/>
    </xf>
    <xf numFmtId="165" fontId="21" fillId="0" borderId="0" xfId="1" applyNumberFormat="1" applyFont="1" applyFill="1" applyAlignment="1">
      <alignment horizontal="center" vertical="center"/>
    </xf>
    <xf numFmtId="165" fontId="3" fillId="0" borderId="0" xfId="4" applyNumberFormat="1" applyFont="1" applyFill="1" applyAlignment="1">
      <alignment vertical="center"/>
    </xf>
    <xf numFmtId="0" fontId="19" fillId="0" borderId="0" xfId="0" applyFont="1" applyAlignment="1">
      <alignment vertical="center"/>
    </xf>
    <xf numFmtId="3" fontId="3" fillId="0" borderId="0" xfId="1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20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49" fontId="18" fillId="0" borderId="0" xfId="3" quotePrefix="1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65" fontId="18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165" fontId="18" fillId="0" borderId="0" xfId="1" applyNumberFormat="1" applyFont="1" applyFill="1" applyAlignment="1">
      <alignment vertical="center"/>
    </xf>
    <xf numFmtId="165" fontId="20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165" fontId="3" fillId="0" borderId="0" xfId="1" applyNumberFormat="1" applyFont="1" applyFill="1" applyBorder="1" applyAlignment="1">
      <alignment vertical="center"/>
    </xf>
    <xf numFmtId="0" fontId="19" fillId="0" borderId="0" xfId="0" applyFont="1" applyAlignment="1">
      <alignment horizontal="left" vertical="center"/>
    </xf>
    <xf numFmtId="165" fontId="19" fillId="0" borderId="1" xfId="1" applyNumberFormat="1" applyFont="1" applyFill="1" applyBorder="1" applyAlignment="1">
      <alignment vertical="center"/>
    </xf>
    <xf numFmtId="165" fontId="1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 wrapText="1"/>
    </xf>
    <xf numFmtId="165" fontId="3" fillId="0" borderId="0" xfId="1" applyNumberFormat="1" applyFont="1" applyAlignment="1">
      <alignment vertical="center"/>
    </xf>
    <xf numFmtId="0" fontId="1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3" fontId="20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21" fillId="0" borderId="0" xfId="0" applyFont="1" applyAlignment="1">
      <alignment horizontal="left" vertical="center"/>
    </xf>
    <xf numFmtId="167" fontId="15" fillId="0" borderId="0" xfId="0" applyNumberFormat="1" applyFont="1" applyAlignment="1">
      <alignment horizontal="center" vertical="center"/>
    </xf>
    <xf numFmtId="15" fontId="22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/>
    <xf numFmtId="0" fontId="2" fillId="0" borderId="0" xfId="0" applyFont="1" applyAlignment="1">
      <alignment horizontal="left"/>
    </xf>
    <xf numFmtId="165" fontId="22" fillId="0" borderId="0" xfId="1" quotePrefix="1" applyNumberFormat="1" applyFont="1" applyFill="1" applyAlignment="1">
      <alignment horizontal="center" wrapText="1"/>
    </xf>
    <xf numFmtId="15" fontId="22" fillId="0" borderId="0" xfId="0" quotePrefix="1" applyNumberFormat="1" applyFont="1" applyAlignment="1">
      <alignment horizontal="center"/>
    </xf>
    <xf numFmtId="0" fontId="22" fillId="0" borderId="0" xfId="0" applyFont="1" applyAlignment="1">
      <alignment horizontal="center"/>
    </xf>
    <xf numFmtId="165" fontId="29" fillId="0" borderId="0" xfId="1" quotePrefix="1" applyNumberFormat="1" applyFont="1" applyFill="1" applyAlignment="1">
      <alignment horizontal="center" wrapText="1"/>
    </xf>
    <xf numFmtId="0" fontId="30" fillId="0" borderId="0" xfId="0" applyFont="1" applyAlignment="1">
      <alignment vertical="center"/>
    </xf>
    <xf numFmtId="165" fontId="21" fillId="0" borderId="0" xfId="1" applyNumberFormat="1" applyFont="1" applyFill="1" applyBorder="1" applyAlignment="1">
      <alignment vertical="center"/>
    </xf>
    <xf numFmtId="165" fontId="23" fillId="0" borderId="0" xfId="1" applyNumberFormat="1" applyFont="1" applyFill="1" applyBorder="1" applyAlignment="1">
      <alignment vertical="center"/>
    </xf>
    <xf numFmtId="165" fontId="19" fillId="0" borderId="0" xfId="1" applyNumberFormat="1" applyFont="1" applyFill="1" applyBorder="1" applyAlignment="1">
      <alignment horizontal="center" vertical="center"/>
    </xf>
    <xf numFmtId="165" fontId="24" fillId="0" borderId="0" xfId="1" applyNumberFormat="1" applyFont="1" applyFill="1" applyBorder="1" applyAlignment="1">
      <alignment vertical="center"/>
    </xf>
    <xf numFmtId="168" fontId="2" fillId="0" borderId="0" xfId="0" applyNumberFormat="1" applyFont="1" applyAlignment="1">
      <alignment horizontal="center" vertical="center"/>
    </xf>
    <xf numFmtId="165" fontId="28" fillId="0" borderId="0" xfId="1" applyNumberFormat="1" applyFont="1" applyFill="1" applyBorder="1" applyAlignment="1">
      <alignment vertical="center"/>
    </xf>
    <xf numFmtId="0" fontId="19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165" fontId="23" fillId="0" borderId="0" xfId="1" applyNumberFormat="1" applyFont="1" applyFill="1"/>
    <xf numFmtId="165" fontId="21" fillId="0" borderId="0" xfId="1" applyNumberFormat="1" applyFont="1" applyFill="1"/>
    <xf numFmtId="0" fontId="21" fillId="0" borderId="0" xfId="0" quotePrefix="1" applyFont="1" applyAlignment="1">
      <alignment vertical="center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vertical="center" wrapText="1"/>
    </xf>
    <xf numFmtId="165" fontId="21" fillId="0" borderId="0" xfId="1" applyNumberFormat="1" applyFont="1"/>
    <xf numFmtId="165" fontId="24" fillId="0" borderId="0" xfId="1" applyNumberFormat="1" applyFont="1" applyFill="1" applyBorder="1" applyAlignment="1"/>
    <xf numFmtId="165" fontId="25" fillId="0" borderId="0" xfId="1" applyNumberFormat="1" applyFont="1" applyFill="1" applyAlignment="1"/>
    <xf numFmtId="165" fontId="19" fillId="0" borderId="0" xfId="1" applyNumberFormat="1" applyFont="1" applyFill="1" applyAlignment="1"/>
    <xf numFmtId="165" fontId="24" fillId="0" borderId="0" xfId="1" applyNumberFormat="1" applyFont="1" applyFill="1" applyAlignment="1"/>
    <xf numFmtId="165" fontId="25" fillId="0" borderId="0" xfId="1" applyNumberFormat="1" applyFont="1" applyFill="1" applyAlignment="1">
      <alignment vertical="center"/>
    </xf>
    <xf numFmtId="165" fontId="24" fillId="0" borderId="0" xfId="1" applyNumberFormat="1" applyFont="1" applyFill="1" applyAlignment="1">
      <alignment horizontal="center" vertical="center"/>
    </xf>
    <xf numFmtId="165" fontId="22" fillId="0" borderId="0" xfId="0" applyNumberFormat="1" applyFont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165" fontId="22" fillId="0" borderId="0" xfId="1" applyNumberFormat="1" applyFont="1" applyFill="1" applyAlignment="1">
      <alignment vertical="center"/>
    </xf>
    <xf numFmtId="165" fontId="22" fillId="0" borderId="0" xfId="1" applyNumberFormat="1" applyFont="1" applyFill="1" applyAlignment="1">
      <alignment horizontal="center" vertical="center"/>
    </xf>
    <xf numFmtId="165" fontId="21" fillId="0" borderId="0" xfId="1" applyNumberFormat="1" applyFont="1" applyFill="1" applyBorder="1"/>
    <xf numFmtId="170" fontId="19" fillId="0" borderId="0" xfId="1" applyNumberFormat="1" applyFont="1" applyFill="1" applyAlignment="1">
      <alignment horizontal="center" vertical="center"/>
    </xf>
    <xf numFmtId="165" fontId="22" fillId="0" borderId="0" xfId="1" applyNumberFormat="1" applyFont="1" applyAlignment="1">
      <alignment horizontal="center" wrapText="1"/>
    </xf>
    <xf numFmtId="165" fontId="23" fillId="0" borderId="0" xfId="1" applyNumberFormat="1" applyFont="1"/>
    <xf numFmtId="165" fontId="19" fillId="0" borderId="0" xfId="1" applyNumberFormat="1" applyFont="1" applyFill="1"/>
    <xf numFmtId="0" fontId="31" fillId="0" borderId="0" xfId="0" applyFont="1" applyAlignment="1">
      <alignment vertical="center"/>
    </xf>
    <xf numFmtId="15" fontId="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2" fillId="0" borderId="0" xfId="0" applyFont="1"/>
    <xf numFmtId="0" fontId="3" fillId="0" borderId="0" xfId="0" applyFont="1" applyAlignment="1">
      <alignment horizontal="center" vertical="center"/>
    </xf>
    <xf numFmtId="165" fontId="3" fillId="0" borderId="0" xfId="1" applyNumberFormat="1" applyFont="1" applyAlignment="1">
      <alignment horizontal="right" vertical="center"/>
    </xf>
    <xf numFmtId="165" fontId="33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0" fontId="34" fillId="0" borderId="0" xfId="0" applyFont="1"/>
    <xf numFmtId="165" fontId="31" fillId="0" borderId="0" xfId="1" applyNumberFormat="1" applyFont="1" applyAlignment="1">
      <alignment vertical="center"/>
    </xf>
    <xf numFmtId="167" fontId="32" fillId="0" borderId="0" xfId="0" applyNumberFormat="1" applyFont="1"/>
    <xf numFmtId="165" fontId="35" fillId="0" borderId="0" xfId="1" applyNumberFormat="1" applyFont="1" applyAlignment="1">
      <alignment horizontal="right" vertical="center"/>
    </xf>
    <xf numFmtId="165" fontId="2" fillId="0" borderId="0" xfId="1" applyNumberFormat="1" applyFont="1" applyAlignment="1">
      <alignment horizontal="right" vertical="center"/>
    </xf>
    <xf numFmtId="169" fontId="34" fillId="0" borderId="0" xfId="0" applyNumberFormat="1" applyFont="1" applyAlignment="1">
      <alignment horizontal="left" wrapText="1"/>
    </xf>
    <xf numFmtId="0" fontId="36" fillId="0" borderId="0" xfId="0" applyFont="1"/>
    <xf numFmtId="165" fontId="15" fillId="0" borderId="0" xfId="1" applyNumberFormat="1" applyFont="1" applyFill="1" applyAlignment="1">
      <alignment horizontal="center"/>
    </xf>
    <xf numFmtId="165" fontId="15" fillId="0" borderId="0" xfId="1" applyNumberFormat="1" applyFont="1" applyFill="1" applyAlignment="1">
      <alignment horizontal="center" vertical="center"/>
    </xf>
    <xf numFmtId="167" fontId="15" fillId="0" borderId="0" xfId="0" applyNumberFormat="1" applyFont="1" applyAlignment="1">
      <alignment horizontal="center" vertic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D28" sqref="D28"/>
    </sheetView>
  </sheetViews>
  <sheetFormatPr defaultRowHeight="15"/>
  <sheetData>
    <row r="1" spans="1:7">
      <c r="A1" s="9" t="s">
        <v>0</v>
      </c>
    </row>
    <row r="2" spans="1:7">
      <c r="C2" s="7" t="s">
        <v>1</v>
      </c>
    </row>
    <row r="3" spans="1:7">
      <c r="A3" s="3"/>
      <c r="B3" s="3"/>
      <c r="C3" s="4" t="s">
        <v>11</v>
      </c>
      <c r="D3" s="3"/>
      <c r="E3" s="3"/>
      <c r="G3" s="90"/>
    </row>
    <row r="4" spans="1:7">
      <c r="A4" s="3"/>
      <c r="B4" s="3"/>
      <c r="C4" s="4" t="s">
        <v>20</v>
      </c>
      <c r="D4" s="3"/>
      <c r="E4" s="3"/>
    </row>
    <row r="5" spans="1:7">
      <c r="A5" s="2"/>
    </row>
    <row r="6" spans="1:7">
      <c r="A6" s="1" t="s">
        <v>12</v>
      </c>
    </row>
    <row r="7" spans="1:7">
      <c r="A7" s="1" t="s">
        <v>13</v>
      </c>
    </row>
    <row r="8" spans="1:7">
      <c r="A8" s="1" t="s">
        <v>14</v>
      </c>
    </row>
    <row r="9" spans="1:7">
      <c r="A9" s="1" t="s">
        <v>15</v>
      </c>
    </row>
    <row r="10" spans="1:7">
      <c r="A10" s="1" t="s">
        <v>16</v>
      </c>
    </row>
    <row r="12" spans="1:7">
      <c r="A12" s="6"/>
      <c r="B12" s="6"/>
      <c r="C12" s="6"/>
      <c r="D12" s="6"/>
      <c r="E12" s="6"/>
      <c r="F12" s="6"/>
      <c r="G12" s="6"/>
    </row>
    <row r="13" spans="1:7">
      <c r="A13" s="83" t="s">
        <v>21</v>
      </c>
      <c r="B13" s="6"/>
      <c r="C13" s="6"/>
      <c r="D13" s="6"/>
      <c r="E13" s="6"/>
      <c r="F13" s="6"/>
      <c r="G13" s="6"/>
    </row>
    <row r="14" spans="1:7">
      <c r="A14" s="84" t="s">
        <v>17</v>
      </c>
      <c r="B14" s="6"/>
      <c r="C14" s="6"/>
      <c r="D14" s="6"/>
      <c r="E14" s="6"/>
      <c r="F14" s="6"/>
      <c r="G14" s="6"/>
    </row>
    <row r="15" spans="1:7">
      <c r="A15" s="6"/>
      <c r="B15" s="6"/>
      <c r="C15" s="6"/>
      <c r="D15" s="6"/>
      <c r="E15" s="6"/>
      <c r="F15" s="6"/>
      <c r="G15" s="6"/>
    </row>
    <row r="16" spans="1:7">
      <c r="A16" s="6"/>
      <c r="B16" s="6"/>
      <c r="C16" s="6"/>
      <c r="D16" s="6"/>
      <c r="E16" s="6"/>
      <c r="F16" s="6"/>
      <c r="G16" s="6"/>
    </row>
    <row r="17" spans="1:1" ht="15.75">
      <c r="A17" s="10"/>
    </row>
    <row r="18" spans="1:1">
      <c r="A18" s="5"/>
    </row>
    <row r="19" spans="1:1" ht="15.75">
      <c r="A19" s="10"/>
    </row>
    <row r="20" spans="1:1">
      <c r="A20" s="5"/>
    </row>
    <row r="21" spans="1:1">
      <c r="A21" s="5"/>
    </row>
    <row r="22" spans="1:1">
      <c r="A22" s="5"/>
    </row>
    <row r="23" spans="1:1">
      <c r="A23" s="6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7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8" sqref="N28"/>
    </sheetView>
  </sheetViews>
  <sheetFormatPr defaultColWidth="9" defaultRowHeight="11.25"/>
  <cols>
    <col min="1" max="1" width="43.140625" style="28" customWidth="1"/>
    <col min="2" max="4" width="20.85546875" style="27" bestFit="1" customWidth="1"/>
    <col min="5" max="5" width="20.85546875" style="27" customWidth="1"/>
    <col min="6" max="6" width="2.28515625" style="28" customWidth="1"/>
    <col min="7" max="7" width="3.140625" style="29" customWidth="1"/>
    <col min="8" max="9" width="3.140625" style="28" customWidth="1"/>
    <col min="10" max="10" width="9" style="28"/>
    <col min="11" max="11" width="43" style="28" bestFit="1" customWidth="1"/>
    <col min="12" max="12" width="9" style="28"/>
    <col min="13" max="14" width="16.5703125" style="28" bestFit="1" customWidth="1"/>
    <col min="15" max="16" width="17" style="28" bestFit="1" customWidth="1"/>
    <col min="17" max="16384" width="9" style="28"/>
  </cols>
  <sheetData>
    <row r="1" spans="1:16">
      <c r="A1" s="26" t="s">
        <v>0</v>
      </c>
      <c r="I1" s="30"/>
    </row>
    <row r="2" spans="1:16">
      <c r="A2" s="78" t="s">
        <v>22</v>
      </c>
    </row>
    <row r="3" spans="1:16">
      <c r="A3" s="31" t="s">
        <v>3</v>
      </c>
    </row>
    <row r="5" spans="1:16" ht="13.5">
      <c r="A5" s="26"/>
      <c r="B5" s="86" t="s">
        <v>43</v>
      </c>
      <c r="C5" s="86" t="s">
        <v>9</v>
      </c>
      <c r="D5" s="86" t="str">
        <f>B5</f>
        <v>June 30, 2026</v>
      </c>
      <c r="E5" s="86" t="str">
        <f>C5</f>
        <v>December 31, 2025</v>
      </c>
    </row>
    <row r="6" spans="1:16">
      <c r="B6" s="32" t="s">
        <v>10</v>
      </c>
      <c r="C6" s="32" t="s">
        <v>2</v>
      </c>
      <c r="D6" s="32" t="s">
        <v>10</v>
      </c>
      <c r="E6" s="32" t="s">
        <v>2</v>
      </c>
      <c r="K6" s="120"/>
      <c r="L6" s="60"/>
      <c r="M6" s="121"/>
      <c r="N6" s="121"/>
      <c r="O6" s="121"/>
      <c r="P6" s="121"/>
    </row>
    <row r="7" spans="1:16">
      <c r="B7" s="25" t="s">
        <v>4</v>
      </c>
      <c r="C7" s="25" t="s">
        <v>4</v>
      </c>
      <c r="D7" s="25" t="s">
        <v>5</v>
      </c>
      <c r="E7" s="25" t="s">
        <v>5</v>
      </c>
      <c r="K7" s="120"/>
      <c r="L7" s="120"/>
      <c r="M7" s="60"/>
      <c r="N7" s="60"/>
      <c r="O7" s="60"/>
      <c r="P7" s="60"/>
    </row>
    <row r="8" spans="1:16">
      <c r="B8" s="25"/>
      <c r="C8" s="25"/>
      <c r="D8" s="135" t="s">
        <v>6</v>
      </c>
      <c r="E8" s="135"/>
      <c r="K8" s="120"/>
      <c r="L8" s="120"/>
      <c r="M8" s="120"/>
      <c r="N8" s="120"/>
      <c r="O8" s="122"/>
      <c r="P8" s="122"/>
    </row>
    <row r="9" spans="1:16">
      <c r="A9" s="123" t="s">
        <v>53</v>
      </c>
      <c r="B9" s="34">
        <v>20964660</v>
      </c>
      <c r="C9" s="34">
        <v>23843667</v>
      </c>
      <c r="D9" s="34">
        <v>96458401</v>
      </c>
      <c r="E9" s="34">
        <v>109704712</v>
      </c>
      <c r="G9" s="35"/>
      <c r="I9" s="27"/>
      <c r="J9" s="36"/>
      <c r="K9" s="14"/>
      <c r="L9" s="124"/>
      <c r="M9" s="125"/>
      <c r="N9" s="125"/>
      <c r="O9" s="125"/>
      <c r="P9" s="125"/>
    </row>
    <row r="10" spans="1:16">
      <c r="A10" s="123" t="s">
        <v>54</v>
      </c>
      <c r="B10" s="34">
        <v>82871706</v>
      </c>
      <c r="C10" s="34">
        <v>82871706</v>
      </c>
      <c r="D10" s="34">
        <v>381292719</v>
      </c>
      <c r="E10" s="34">
        <v>381292719</v>
      </c>
      <c r="G10" s="35"/>
      <c r="I10" s="27"/>
      <c r="J10" s="36"/>
      <c r="K10" s="14"/>
      <c r="L10" s="124"/>
      <c r="M10" s="125"/>
      <c r="N10" s="125"/>
      <c r="O10" s="125"/>
      <c r="P10" s="125"/>
    </row>
    <row r="11" spans="1:16">
      <c r="A11" s="123" t="s">
        <v>55</v>
      </c>
      <c r="B11" s="34">
        <v>852125479</v>
      </c>
      <c r="C11" s="34">
        <v>838926572</v>
      </c>
      <c r="D11" s="34">
        <v>3920629329</v>
      </c>
      <c r="E11" s="34">
        <v>3859901158</v>
      </c>
      <c r="G11" s="35"/>
      <c r="I11" s="27"/>
      <c r="J11" s="36"/>
      <c r="K11" s="14"/>
      <c r="L11" s="124"/>
      <c r="M11" s="125"/>
      <c r="N11" s="125"/>
      <c r="O11" s="125"/>
      <c r="P11" s="125"/>
    </row>
    <row r="12" spans="1:16">
      <c r="A12" s="123" t="s">
        <v>56</v>
      </c>
      <c r="B12" s="34">
        <v>269650236</v>
      </c>
      <c r="C12" s="34">
        <v>266825660</v>
      </c>
      <c r="D12" s="34">
        <v>1240660736</v>
      </c>
      <c r="E12" s="34">
        <v>1227664862</v>
      </c>
      <c r="G12" s="35"/>
      <c r="I12" s="27"/>
      <c r="J12" s="36"/>
      <c r="K12" s="14"/>
      <c r="L12" s="124"/>
      <c r="M12" s="125"/>
      <c r="N12" s="125"/>
      <c r="O12" s="125"/>
      <c r="P12" s="125"/>
    </row>
    <row r="13" spans="1:16" ht="11.25" hidden="1" customHeight="1">
      <c r="A13" s="123">
        <v>0</v>
      </c>
      <c r="B13" s="34">
        <v>0</v>
      </c>
      <c r="C13" s="34">
        <v>0</v>
      </c>
      <c r="D13" s="34">
        <v>0</v>
      </c>
      <c r="E13" s="34">
        <v>0</v>
      </c>
      <c r="G13" s="35"/>
      <c r="I13" s="27"/>
      <c r="J13" s="36"/>
      <c r="K13" s="14"/>
      <c r="L13" s="124"/>
      <c r="M13" s="125"/>
      <c r="N13" s="125"/>
      <c r="O13" s="125"/>
      <c r="P13" s="125"/>
    </row>
    <row r="14" spans="1:16">
      <c r="A14" s="123" t="s">
        <v>57</v>
      </c>
      <c r="B14" s="34">
        <v>106781180</v>
      </c>
      <c r="C14" s="34">
        <v>126447176</v>
      </c>
      <c r="D14" s="34">
        <v>491300209</v>
      </c>
      <c r="E14" s="34">
        <v>581783457</v>
      </c>
      <c r="G14" s="35"/>
      <c r="I14" s="27"/>
      <c r="J14" s="36"/>
      <c r="K14" s="14"/>
      <c r="L14" s="124"/>
      <c r="M14" s="126"/>
      <c r="N14" s="126"/>
      <c r="O14" s="126"/>
      <c r="P14" s="126"/>
    </row>
    <row r="15" spans="1:16" ht="13.5">
      <c r="A15" s="123" t="s">
        <v>58</v>
      </c>
      <c r="B15" s="105">
        <v>29142371</v>
      </c>
      <c r="C15" s="105">
        <v>29142371</v>
      </c>
      <c r="D15" s="105">
        <v>134084049</v>
      </c>
      <c r="E15" s="105">
        <v>134084049</v>
      </c>
      <c r="G15" s="35"/>
      <c r="I15" s="27"/>
      <c r="J15" s="36"/>
      <c r="K15" s="78"/>
      <c r="L15" s="120"/>
      <c r="M15" s="127"/>
      <c r="N15" s="127"/>
      <c r="O15" s="127"/>
      <c r="P15" s="127"/>
    </row>
    <row r="16" spans="1:16" s="26" customFormat="1">
      <c r="A16" s="128" t="s">
        <v>59</v>
      </c>
      <c r="B16" s="106">
        <v>1361535632</v>
      </c>
      <c r="C16" s="106">
        <v>1368057152</v>
      </c>
      <c r="D16" s="106">
        <v>6264425443</v>
      </c>
      <c r="E16" s="106">
        <v>6294430957</v>
      </c>
      <c r="G16" s="37"/>
      <c r="I16" s="38"/>
      <c r="J16" s="39"/>
      <c r="K16" s="120"/>
      <c r="L16" s="120"/>
      <c r="M16" s="129"/>
      <c r="N16" s="129"/>
      <c r="O16" s="129"/>
      <c r="P16" s="129"/>
    </row>
    <row r="17" spans="1:16" ht="11.25" hidden="1" customHeight="1">
      <c r="A17" s="130">
        <v>0</v>
      </c>
      <c r="B17" s="34">
        <v>0</v>
      </c>
      <c r="C17" s="34">
        <v>0</v>
      </c>
      <c r="D17" s="34">
        <v>0</v>
      </c>
      <c r="E17" s="34">
        <v>0</v>
      </c>
      <c r="G17" s="35"/>
      <c r="I17" s="27"/>
      <c r="J17" s="36"/>
      <c r="K17" s="14"/>
      <c r="L17" s="124"/>
      <c r="M17" s="125"/>
      <c r="N17" s="125"/>
      <c r="O17" s="125"/>
      <c r="P17" s="125"/>
    </row>
    <row r="18" spans="1:16">
      <c r="A18" s="123" t="s">
        <v>60</v>
      </c>
      <c r="B18" s="34">
        <v>358033764</v>
      </c>
      <c r="C18" s="34">
        <v>379318460</v>
      </c>
      <c r="D18" s="34">
        <v>1647313348</v>
      </c>
      <c r="E18" s="34">
        <v>1745244234</v>
      </c>
      <c r="G18" s="35"/>
      <c r="I18" s="27"/>
      <c r="J18" s="36"/>
      <c r="K18" s="14"/>
      <c r="L18" s="124"/>
      <c r="M18" s="125"/>
      <c r="N18" s="125"/>
      <c r="O18" s="125"/>
      <c r="P18" s="125"/>
    </row>
    <row r="19" spans="1:16">
      <c r="A19" s="123" t="s">
        <v>61</v>
      </c>
      <c r="B19" s="34">
        <v>866156849</v>
      </c>
      <c r="C19" s="34">
        <v>829223437</v>
      </c>
      <c r="D19" s="34">
        <v>3985187662</v>
      </c>
      <c r="E19" s="34">
        <v>3815257034</v>
      </c>
      <c r="G19" s="35"/>
      <c r="I19" s="27"/>
      <c r="J19" s="36"/>
      <c r="K19" s="14"/>
      <c r="L19" s="124"/>
      <c r="M19" s="125"/>
      <c r="N19" s="125"/>
      <c r="O19" s="125"/>
      <c r="P19" s="125"/>
    </row>
    <row r="20" spans="1:16">
      <c r="A20" s="123" t="s">
        <v>62</v>
      </c>
      <c r="B20" s="34">
        <v>1487871</v>
      </c>
      <c r="C20" s="34">
        <v>15390695</v>
      </c>
      <c r="D20" s="34">
        <v>6845694</v>
      </c>
      <c r="E20" s="34">
        <v>70812588</v>
      </c>
      <c r="G20" s="35"/>
      <c r="I20" s="27"/>
      <c r="J20" s="36"/>
      <c r="K20" s="14"/>
      <c r="L20" s="124"/>
      <c r="M20" s="126"/>
      <c r="N20" s="126"/>
      <c r="O20" s="126"/>
      <c r="P20" s="126"/>
    </row>
    <row r="21" spans="1:16" ht="13.5">
      <c r="A21" s="123" t="s">
        <v>63</v>
      </c>
      <c r="B21" s="105">
        <v>93871706</v>
      </c>
      <c r="C21" s="105">
        <v>57284561</v>
      </c>
      <c r="D21" s="105">
        <v>431903719</v>
      </c>
      <c r="E21" s="105">
        <v>263566265</v>
      </c>
      <c r="G21" s="35"/>
      <c r="I21" s="27"/>
      <c r="J21" s="36"/>
      <c r="K21" s="78"/>
      <c r="L21" s="120"/>
      <c r="M21" s="127"/>
      <c r="N21" s="127"/>
      <c r="O21" s="127"/>
      <c r="P21" s="127"/>
    </row>
    <row r="22" spans="1:16" s="26" customFormat="1">
      <c r="A22" s="128" t="s">
        <v>64</v>
      </c>
      <c r="B22" s="106">
        <v>1319550190</v>
      </c>
      <c r="C22" s="106">
        <v>1281217153</v>
      </c>
      <c r="D22" s="106">
        <v>6071250423</v>
      </c>
      <c r="E22" s="106">
        <v>5894880121</v>
      </c>
      <c r="G22" s="37"/>
      <c r="I22" s="38"/>
      <c r="J22" s="39"/>
      <c r="K22" s="78"/>
      <c r="L22" s="120"/>
      <c r="M22" s="131"/>
      <c r="N22" s="131"/>
      <c r="O22" s="131"/>
      <c r="P22" s="131"/>
    </row>
    <row r="23" spans="1:16" ht="13.5">
      <c r="A23" s="128" t="s">
        <v>65</v>
      </c>
      <c r="B23" s="40">
        <v>2681085822</v>
      </c>
      <c r="C23" s="40">
        <v>2649274305</v>
      </c>
      <c r="D23" s="40">
        <v>12335675866</v>
      </c>
      <c r="E23" s="40">
        <v>12189311078</v>
      </c>
      <c r="G23" s="35"/>
      <c r="I23" s="27"/>
      <c r="J23" s="36"/>
      <c r="K23" s="120"/>
      <c r="L23" s="120"/>
      <c r="M23" s="129"/>
      <c r="N23" s="129"/>
      <c r="O23" s="129"/>
      <c r="P23" s="129"/>
    </row>
    <row r="24" spans="1:16" s="26" customFormat="1" ht="11.25" hidden="1" customHeight="1">
      <c r="A24" s="130">
        <v>0</v>
      </c>
      <c r="B24" s="41">
        <v>0</v>
      </c>
      <c r="C24" s="41">
        <v>0</v>
      </c>
      <c r="D24" s="41">
        <v>0</v>
      </c>
      <c r="E24" s="41">
        <v>0</v>
      </c>
      <c r="G24" s="37"/>
      <c r="I24" s="38"/>
      <c r="J24" s="39"/>
      <c r="K24" s="120"/>
      <c r="L24" s="120"/>
      <c r="M24" s="129"/>
      <c r="N24" s="129"/>
      <c r="O24" s="129"/>
      <c r="P24" s="129"/>
    </row>
    <row r="25" spans="1:16" ht="11.25" hidden="1" customHeight="1">
      <c r="A25" s="130">
        <v>0</v>
      </c>
      <c r="B25" s="42">
        <v>0</v>
      </c>
      <c r="C25" s="42">
        <v>0</v>
      </c>
      <c r="D25" s="42">
        <v>0</v>
      </c>
      <c r="E25" s="42">
        <v>0</v>
      </c>
      <c r="G25" s="35"/>
      <c r="I25" s="27"/>
      <c r="J25" s="36"/>
      <c r="K25" s="14"/>
      <c r="L25" s="124"/>
      <c r="M25" s="125"/>
      <c r="N25" s="125"/>
      <c r="O25" s="125"/>
      <c r="P25" s="125"/>
    </row>
    <row r="26" spans="1:16">
      <c r="A26" s="123" t="s">
        <v>66</v>
      </c>
      <c r="B26" s="34">
        <v>881102250</v>
      </c>
      <c r="C26" s="34">
        <v>881102250</v>
      </c>
      <c r="D26" s="34">
        <v>4053951452</v>
      </c>
      <c r="E26" s="34">
        <v>4053951452</v>
      </c>
      <c r="G26" s="35"/>
      <c r="I26" s="27"/>
      <c r="J26" s="36"/>
      <c r="K26" s="14"/>
      <c r="L26" s="124"/>
      <c r="M26" s="125"/>
      <c r="N26" s="125"/>
      <c r="O26" s="125"/>
      <c r="P26" s="125"/>
    </row>
    <row r="27" spans="1:16">
      <c r="A27" s="123" t="s">
        <v>45</v>
      </c>
      <c r="B27" s="34">
        <v>74050518</v>
      </c>
      <c r="C27" s="34">
        <v>74050518</v>
      </c>
      <c r="D27" s="34">
        <v>340706433</v>
      </c>
      <c r="E27" s="34">
        <v>340706433</v>
      </c>
      <c r="G27" s="35"/>
      <c r="I27" s="27"/>
      <c r="J27" s="36"/>
      <c r="K27" s="14"/>
      <c r="L27" s="124"/>
      <c r="M27" s="125"/>
      <c r="N27" s="125"/>
      <c r="O27" s="125"/>
      <c r="P27" s="125"/>
    </row>
    <row r="28" spans="1:16">
      <c r="A28" s="123" t="s">
        <v>67</v>
      </c>
      <c r="B28" s="34">
        <v>157337934</v>
      </c>
      <c r="C28" s="34">
        <v>157337934</v>
      </c>
      <c r="D28" s="34">
        <v>723911835</v>
      </c>
      <c r="E28" s="34">
        <v>723911835</v>
      </c>
      <c r="G28" s="35"/>
      <c r="I28" s="27"/>
      <c r="J28" s="36"/>
      <c r="K28" s="14"/>
      <c r="L28" s="124"/>
      <c r="M28" s="125"/>
      <c r="N28" s="125"/>
      <c r="O28" s="125"/>
      <c r="P28" s="125"/>
    </row>
    <row r="29" spans="1:16">
      <c r="A29" s="123" t="s">
        <v>49</v>
      </c>
      <c r="B29" s="34">
        <v>-96338455</v>
      </c>
      <c r="C29" s="34">
        <v>4623886</v>
      </c>
      <c r="D29" s="34">
        <v>-443253231</v>
      </c>
      <c r="E29" s="34">
        <v>21274499</v>
      </c>
      <c r="G29" s="35"/>
      <c r="I29" s="27"/>
      <c r="J29" s="36"/>
      <c r="K29" s="14"/>
      <c r="L29" s="124"/>
      <c r="M29" s="125"/>
      <c r="N29" s="125"/>
      <c r="O29" s="125"/>
      <c r="P29" s="125"/>
    </row>
    <row r="30" spans="1:16">
      <c r="A30" s="123" t="s">
        <v>68</v>
      </c>
      <c r="B30" s="34">
        <v>1059285995</v>
      </c>
      <c r="C30" s="34">
        <v>1059285995</v>
      </c>
      <c r="D30" s="34">
        <v>4873774863</v>
      </c>
      <c r="E30" s="34">
        <v>4873774863</v>
      </c>
      <c r="G30" s="35"/>
      <c r="I30" s="27"/>
      <c r="J30" s="36"/>
      <c r="K30" s="14"/>
      <c r="L30" s="124"/>
      <c r="M30" s="125"/>
      <c r="N30" s="125"/>
      <c r="O30" s="125"/>
      <c r="P30" s="125"/>
    </row>
    <row r="31" spans="1:16">
      <c r="A31" s="123" t="s">
        <v>48</v>
      </c>
      <c r="B31" s="34">
        <v>-596832659</v>
      </c>
      <c r="C31" s="34">
        <v>-596832659</v>
      </c>
      <c r="D31" s="34">
        <v>-2746027064</v>
      </c>
      <c r="E31" s="34">
        <v>-2746027064</v>
      </c>
      <c r="G31" s="35"/>
      <c r="I31" s="27"/>
      <c r="J31" s="36"/>
      <c r="K31" s="14"/>
      <c r="L31" s="120"/>
      <c r="M31" s="125"/>
      <c r="N31" s="125"/>
      <c r="O31" s="125"/>
      <c r="P31" s="125"/>
    </row>
    <row r="32" spans="1:16">
      <c r="A32" s="123" t="s">
        <v>46</v>
      </c>
      <c r="B32" s="34">
        <v>-1351184166</v>
      </c>
      <c r="C32" s="34">
        <v>-1367544468</v>
      </c>
      <c r="D32" s="34">
        <v>-6216798347</v>
      </c>
      <c r="E32" s="34">
        <v>-6292072097</v>
      </c>
      <c r="G32" s="35"/>
      <c r="I32" s="27"/>
      <c r="J32" s="36"/>
      <c r="K32" s="14"/>
      <c r="L32" s="120"/>
      <c r="M32" s="125"/>
      <c r="N32" s="125"/>
      <c r="O32" s="125"/>
      <c r="P32" s="125"/>
    </row>
    <row r="33" spans="1:16">
      <c r="A33" s="123" t="s">
        <v>69</v>
      </c>
      <c r="B33" s="34">
        <v>36530616</v>
      </c>
      <c r="C33" s="34">
        <v>16360302</v>
      </c>
      <c r="D33" s="34">
        <v>168077364</v>
      </c>
      <c r="E33" s="34">
        <v>75273750</v>
      </c>
      <c r="G33" s="35"/>
      <c r="I33" s="27"/>
      <c r="J33" s="36"/>
      <c r="K33" s="67"/>
      <c r="L33" s="120"/>
      <c r="M33" s="132"/>
      <c r="N33" s="132"/>
      <c r="O33" s="132"/>
      <c r="P33" s="132"/>
    </row>
    <row r="34" spans="1:16">
      <c r="A34" s="133" t="s">
        <v>50</v>
      </c>
      <c r="B34" s="107">
        <v>163952033</v>
      </c>
      <c r="C34" s="107">
        <v>228383758</v>
      </c>
      <c r="D34" s="107">
        <v>754343305</v>
      </c>
      <c r="E34" s="107">
        <v>1050793671</v>
      </c>
      <c r="G34" s="35"/>
      <c r="I34" s="27"/>
      <c r="J34" s="36"/>
      <c r="K34" s="14"/>
      <c r="L34" s="120"/>
      <c r="M34" s="125"/>
      <c r="N34" s="125"/>
      <c r="O34" s="125"/>
      <c r="P34" s="125"/>
    </row>
    <row r="35" spans="1:16" s="26" customFormat="1">
      <c r="A35" s="123" t="s">
        <v>51</v>
      </c>
      <c r="B35" s="34">
        <v>24066199</v>
      </c>
      <c r="C35" s="34">
        <v>34640408</v>
      </c>
      <c r="D35" s="34">
        <v>110728582</v>
      </c>
      <c r="E35" s="34">
        <v>159380517</v>
      </c>
      <c r="G35" s="37"/>
      <c r="I35" s="38"/>
      <c r="J35" s="39"/>
      <c r="K35" s="78"/>
      <c r="L35" s="120"/>
      <c r="M35" s="127"/>
      <c r="N35" s="127"/>
      <c r="O35" s="127"/>
      <c r="P35" s="127"/>
    </row>
    <row r="36" spans="1:16">
      <c r="A36" s="128" t="s">
        <v>70</v>
      </c>
      <c r="B36" s="106">
        <v>188018232</v>
      </c>
      <c r="C36" s="106">
        <v>263024166</v>
      </c>
      <c r="D36" s="106">
        <v>865071887</v>
      </c>
      <c r="E36" s="106">
        <v>1210174188</v>
      </c>
      <c r="G36" s="35"/>
      <c r="I36" s="27"/>
      <c r="J36" s="36"/>
      <c r="K36" s="120"/>
      <c r="L36" s="120"/>
      <c r="M36" s="129"/>
      <c r="N36" s="129"/>
      <c r="O36" s="129"/>
      <c r="P36" s="129"/>
    </row>
    <row r="37" spans="1:16" s="26" customFormat="1" ht="11.25" hidden="1" customHeight="1">
      <c r="A37" s="130">
        <v>0</v>
      </c>
      <c r="B37" s="34">
        <v>0</v>
      </c>
      <c r="C37" s="34">
        <v>0</v>
      </c>
      <c r="D37" s="34">
        <v>0</v>
      </c>
      <c r="E37" s="34">
        <v>0</v>
      </c>
      <c r="G37" s="37"/>
      <c r="I37" s="38"/>
      <c r="J37" s="39"/>
      <c r="K37" s="120"/>
      <c r="L37" s="120"/>
      <c r="M37" s="129"/>
      <c r="N37" s="129"/>
      <c r="O37" s="129"/>
      <c r="P37" s="129"/>
    </row>
    <row r="38" spans="1:16" ht="11.25" hidden="1" customHeight="1">
      <c r="A38" s="130">
        <v>0</v>
      </c>
      <c r="B38" s="34">
        <v>0</v>
      </c>
      <c r="C38" s="34">
        <v>0</v>
      </c>
      <c r="D38" s="34">
        <v>0</v>
      </c>
      <c r="E38" s="34">
        <v>0</v>
      </c>
      <c r="G38" s="35"/>
      <c r="I38" s="27"/>
      <c r="J38" s="36"/>
      <c r="K38" s="14"/>
      <c r="L38" s="124"/>
      <c r="M38" s="125"/>
      <c r="N38" s="125"/>
      <c r="O38" s="125"/>
      <c r="P38" s="125"/>
    </row>
    <row r="39" spans="1:16">
      <c r="A39" s="123" t="s">
        <v>71</v>
      </c>
      <c r="B39" s="34">
        <v>277033152</v>
      </c>
      <c r="C39" s="34">
        <v>274592685</v>
      </c>
      <c r="D39" s="34">
        <v>1274629532</v>
      </c>
      <c r="E39" s="34">
        <v>1263400944</v>
      </c>
      <c r="G39" s="35"/>
      <c r="I39" s="27"/>
      <c r="J39" s="36"/>
      <c r="K39" s="14"/>
      <c r="L39" s="124"/>
      <c r="M39" s="125"/>
      <c r="N39" s="125"/>
      <c r="O39" s="125"/>
      <c r="P39" s="125"/>
    </row>
    <row r="40" spans="1:16" ht="11.25" hidden="1" customHeight="1">
      <c r="A40" s="123" t="s">
        <v>72</v>
      </c>
      <c r="B40" s="34">
        <v>0</v>
      </c>
      <c r="C40" s="34">
        <v>0</v>
      </c>
      <c r="D40" s="34">
        <v>0</v>
      </c>
      <c r="E40" s="34">
        <v>0</v>
      </c>
      <c r="G40" s="35"/>
      <c r="I40" s="27"/>
      <c r="J40" s="36"/>
      <c r="K40" s="14"/>
      <c r="L40" s="124"/>
      <c r="M40" s="125"/>
      <c r="N40" s="125"/>
      <c r="O40" s="125"/>
      <c r="P40" s="125"/>
    </row>
    <row r="41" spans="1:16">
      <c r="A41" s="123" t="s">
        <v>73</v>
      </c>
      <c r="B41" s="34">
        <v>281725502</v>
      </c>
      <c r="C41" s="34">
        <v>291871760</v>
      </c>
      <c r="D41" s="34">
        <v>1296219035</v>
      </c>
      <c r="E41" s="34">
        <v>1342901968</v>
      </c>
      <c r="G41" s="35"/>
      <c r="I41" s="27"/>
      <c r="J41" s="36"/>
      <c r="K41" s="14"/>
      <c r="L41" s="124"/>
      <c r="M41" s="125"/>
      <c r="N41" s="125"/>
      <c r="O41" s="125"/>
      <c r="P41" s="125"/>
    </row>
    <row r="42" spans="1:16">
      <c r="A42" s="123" t="s">
        <v>74</v>
      </c>
      <c r="B42" s="34">
        <v>15286600</v>
      </c>
      <c r="C42" s="34">
        <v>15286600</v>
      </c>
      <c r="D42" s="34">
        <v>70333647</v>
      </c>
      <c r="E42" s="34">
        <v>70333647</v>
      </c>
      <c r="G42" s="35"/>
      <c r="I42" s="27"/>
      <c r="J42" s="36"/>
      <c r="K42" s="14"/>
      <c r="L42" s="124"/>
      <c r="M42" s="126"/>
      <c r="N42" s="126"/>
      <c r="O42" s="126"/>
      <c r="P42" s="126"/>
    </row>
    <row r="43" spans="1:16">
      <c r="A43" s="123" t="s">
        <v>75</v>
      </c>
      <c r="B43" s="34">
        <v>123860591</v>
      </c>
      <c r="C43" s="34">
        <v>124246704</v>
      </c>
      <c r="D43" s="34">
        <v>569882579</v>
      </c>
      <c r="E43" s="34">
        <v>571659085</v>
      </c>
      <c r="G43" s="35"/>
      <c r="I43" s="27"/>
      <c r="J43" s="36"/>
      <c r="K43" s="78"/>
      <c r="L43" s="120"/>
      <c r="M43" s="127"/>
      <c r="N43" s="127"/>
      <c r="O43" s="127"/>
      <c r="P43" s="127"/>
    </row>
    <row r="44" spans="1:16" ht="13.5">
      <c r="A44" s="123" t="s">
        <v>76</v>
      </c>
      <c r="B44" s="108">
        <v>58461227</v>
      </c>
      <c r="C44" s="108">
        <v>72904563</v>
      </c>
      <c r="D44" s="108">
        <v>268980105</v>
      </c>
      <c r="E44" s="108">
        <v>335433894</v>
      </c>
      <c r="G44" s="35"/>
      <c r="I44" s="27"/>
      <c r="J44" s="36"/>
      <c r="K44" s="120"/>
      <c r="L44" s="120"/>
      <c r="M44" s="129"/>
      <c r="N44" s="129"/>
      <c r="O44" s="129"/>
      <c r="P44" s="129"/>
    </row>
    <row r="45" spans="1:16">
      <c r="A45" s="128" t="s">
        <v>77</v>
      </c>
      <c r="B45" s="106">
        <v>756367072</v>
      </c>
      <c r="C45" s="106">
        <v>778902312</v>
      </c>
      <c r="D45" s="106">
        <v>3480044898</v>
      </c>
      <c r="E45" s="106">
        <v>3583729538</v>
      </c>
      <c r="G45" s="35"/>
      <c r="I45" s="27"/>
      <c r="J45" s="36"/>
      <c r="K45" s="14"/>
      <c r="L45" s="124"/>
      <c r="M45" s="125"/>
      <c r="N45" s="125"/>
      <c r="O45" s="125"/>
      <c r="P45" s="125"/>
    </row>
    <row r="46" spans="1:16" s="26" customFormat="1" ht="11.25" hidden="1" customHeight="1">
      <c r="A46" s="130">
        <v>0</v>
      </c>
      <c r="B46" s="34">
        <v>0</v>
      </c>
      <c r="C46" s="34">
        <v>0</v>
      </c>
      <c r="D46" s="34">
        <v>0</v>
      </c>
      <c r="E46" s="34">
        <v>0</v>
      </c>
      <c r="G46" s="37"/>
      <c r="I46" s="38"/>
      <c r="J46" s="39"/>
      <c r="K46" s="14"/>
      <c r="L46" s="124"/>
      <c r="M46" s="125"/>
      <c r="N46" s="125"/>
      <c r="O46" s="125"/>
      <c r="P46" s="125"/>
    </row>
    <row r="47" spans="1:16">
      <c r="A47" s="123" t="s">
        <v>78</v>
      </c>
      <c r="B47" s="43">
        <v>1502008656</v>
      </c>
      <c r="C47" s="43">
        <v>1439631312</v>
      </c>
      <c r="D47" s="43">
        <v>6910741824</v>
      </c>
      <c r="E47" s="43">
        <v>6623743666</v>
      </c>
      <c r="G47" s="35"/>
      <c r="I47" s="27"/>
      <c r="J47" s="36"/>
      <c r="K47" s="14"/>
      <c r="L47" s="124"/>
      <c r="M47" s="125"/>
      <c r="N47" s="125"/>
      <c r="O47" s="125"/>
      <c r="P47" s="125"/>
    </row>
    <row r="48" spans="1:16">
      <c r="A48" s="123" t="s">
        <v>79</v>
      </c>
      <c r="B48" s="43">
        <v>80553131</v>
      </c>
      <c r="C48" s="43">
        <v>103424116</v>
      </c>
      <c r="D48" s="43">
        <v>370624956</v>
      </c>
      <c r="E48" s="43">
        <v>475854358</v>
      </c>
      <c r="G48" s="35"/>
      <c r="I48" s="27"/>
      <c r="J48" s="36"/>
      <c r="K48" s="14"/>
      <c r="L48" s="124"/>
      <c r="M48" s="125"/>
      <c r="N48" s="125"/>
      <c r="O48" s="125"/>
      <c r="P48" s="125"/>
    </row>
    <row r="49" spans="1:16">
      <c r="A49" s="123" t="s">
        <v>62</v>
      </c>
      <c r="B49" s="43">
        <v>88158622</v>
      </c>
      <c r="C49" s="43">
        <v>0</v>
      </c>
      <c r="D49" s="43">
        <v>405617820</v>
      </c>
      <c r="E49" s="43">
        <v>0</v>
      </c>
      <c r="G49" s="35"/>
      <c r="I49" s="27"/>
      <c r="J49" s="36"/>
      <c r="K49" s="14"/>
      <c r="L49" s="124"/>
      <c r="M49" s="125"/>
      <c r="N49" s="125"/>
      <c r="O49" s="125"/>
      <c r="P49" s="125"/>
    </row>
    <row r="50" spans="1:16">
      <c r="A50" s="123" t="s">
        <v>73</v>
      </c>
      <c r="B50" s="43">
        <v>11962666</v>
      </c>
      <c r="C50" s="43">
        <v>11625403</v>
      </c>
      <c r="D50" s="43">
        <v>55040226</v>
      </c>
      <c r="E50" s="43">
        <v>53488479</v>
      </c>
      <c r="G50" s="35"/>
      <c r="I50" s="27"/>
      <c r="J50" s="36"/>
      <c r="K50" s="14"/>
      <c r="L50" s="120"/>
      <c r="M50" s="125"/>
      <c r="N50" s="125"/>
      <c r="O50" s="125"/>
      <c r="P50" s="125"/>
    </row>
    <row r="51" spans="1:16" ht="11.25" hidden="1" customHeight="1">
      <c r="A51" s="123" t="s">
        <v>80</v>
      </c>
      <c r="B51" s="43">
        <v>0</v>
      </c>
      <c r="C51" s="43">
        <v>0</v>
      </c>
      <c r="D51" s="43">
        <v>0</v>
      </c>
      <c r="E51" s="43">
        <v>0</v>
      </c>
      <c r="G51" s="35"/>
      <c r="I51" s="27"/>
      <c r="J51" s="36"/>
      <c r="K51" s="78"/>
      <c r="L51" s="120"/>
      <c r="M51" s="127"/>
      <c r="N51" s="127"/>
      <c r="O51" s="127"/>
      <c r="P51" s="127"/>
    </row>
    <row r="52" spans="1:16">
      <c r="A52" s="123" t="s">
        <v>81</v>
      </c>
      <c r="B52" s="43">
        <v>50292824</v>
      </c>
      <c r="C52" s="43">
        <v>47417710</v>
      </c>
      <c r="D52" s="43">
        <v>231397283</v>
      </c>
      <c r="E52" s="43">
        <v>218168884</v>
      </c>
      <c r="G52" s="35"/>
      <c r="I52" s="27"/>
      <c r="J52" s="36"/>
      <c r="K52" s="36"/>
      <c r="L52" s="36"/>
    </row>
    <row r="53" spans="1:16" hidden="1">
      <c r="A53" s="123" t="s">
        <v>82</v>
      </c>
      <c r="B53" s="43">
        <v>0</v>
      </c>
      <c r="C53" s="43">
        <v>0</v>
      </c>
      <c r="D53" s="43">
        <v>0</v>
      </c>
      <c r="E53" s="43">
        <v>0</v>
      </c>
      <c r="G53" s="35"/>
      <c r="I53" s="27"/>
      <c r="J53" s="36"/>
      <c r="K53" s="36"/>
      <c r="L53" s="36"/>
    </row>
    <row r="54" spans="1:16">
      <c r="A54" s="123" t="s">
        <v>83</v>
      </c>
      <c r="B54" s="43">
        <v>3724619</v>
      </c>
      <c r="C54" s="43">
        <v>5249286</v>
      </c>
      <c r="D54" s="43">
        <v>17136972</v>
      </c>
      <c r="E54" s="43">
        <v>24151965</v>
      </c>
      <c r="G54" s="35"/>
      <c r="I54" s="27"/>
      <c r="J54" s="36"/>
      <c r="K54" s="36"/>
      <c r="L54" s="36"/>
    </row>
    <row r="55" spans="1:16" hidden="1">
      <c r="A55" s="123">
        <v>0</v>
      </c>
      <c r="B55" s="43">
        <v>0</v>
      </c>
      <c r="C55" s="43">
        <v>0</v>
      </c>
      <c r="D55" s="43">
        <v>0</v>
      </c>
      <c r="E55" s="43">
        <v>0</v>
      </c>
      <c r="G55" s="35"/>
      <c r="I55" s="27"/>
      <c r="J55" s="36"/>
      <c r="K55" s="36"/>
      <c r="L55" s="36"/>
    </row>
    <row r="56" spans="1:16" hidden="1">
      <c r="A56" s="134">
        <v>0</v>
      </c>
      <c r="B56" s="43">
        <v>0</v>
      </c>
      <c r="C56" s="43">
        <v>0</v>
      </c>
      <c r="D56" s="43">
        <v>0</v>
      </c>
      <c r="E56" s="43">
        <v>0</v>
      </c>
      <c r="G56" s="35"/>
      <c r="I56" s="27"/>
      <c r="J56" s="36"/>
      <c r="K56" s="36"/>
      <c r="L56" s="36"/>
    </row>
    <row r="57" spans="1:16">
      <c r="A57" s="128" t="s">
        <v>84</v>
      </c>
      <c r="B57" s="106">
        <v>1736700518</v>
      </c>
      <c r="C57" s="106">
        <v>1607347827</v>
      </c>
      <c r="D57" s="106">
        <v>7990559081</v>
      </c>
      <c r="E57" s="106">
        <v>7395407352</v>
      </c>
      <c r="G57" s="35"/>
      <c r="I57" s="27"/>
      <c r="J57" s="36"/>
      <c r="K57" s="36"/>
      <c r="L57" s="36"/>
    </row>
    <row r="58" spans="1:16" s="26" customFormat="1" hidden="1">
      <c r="A58" s="130">
        <v>0</v>
      </c>
      <c r="B58" s="34" t="s">
        <v>85</v>
      </c>
      <c r="C58" s="34" t="s">
        <v>85</v>
      </c>
      <c r="D58" s="34" t="s">
        <v>85</v>
      </c>
      <c r="E58" s="34" t="s">
        <v>85</v>
      </c>
      <c r="G58" s="35"/>
      <c r="I58" s="38"/>
    </row>
    <row r="59" spans="1:16" ht="13.5">
      <c r="A59" s="128" t="s">
        <v>86</v>
      </c>
      <c r="B59" s="40">
        <v>2681085822</v>
      </c>
      <c r="C59" s="40">
        <v>2649274305</v>
      </c>
      <c r="D59" s="40">
        <v>12335675866</v>
      </c>
      <c r="E59" s="40">
        <v>12189311078</v>
      </c>
      <c r="G59" s="35"/>
    </row>
    <row r="60" spans="1:16" s="26" customFormat="1" ht="13.5">
      <c r="A60" s="33"/>
      <c r="B60" s="40"/>
      <c r="C60" s="40"/>
      <c r="D60" s="40"/>
      <c r="E60" s="40"/>
      <c r="G60" s="35"/>
    </row>
    <row r="61" spans="1:16">
      <c r="A61" s="30"/>
      <c r="B61" s="44"/>
      <c r="C61" s="44"/>
      <c r="D61" s="44"/>
      <c r="E61" s="44"/>
      <c r="G61" s="35"/>
      <c r="I61" s="27"/>
      <c r="J61" s="36"/>
      <c r="K61" s="36"/>
      <c r="L61" s="36"/>
    </row>
    <row r="62" spans="1:16">
      <c r="G62" s="35"/>
    </row>
    <row r="63" spans="1:16">
      <c r="G63" s="35"/>
    </row>
    <row r="64" spans="1:16">
      <c r="G64" s="35"/>
    </row>
    <row r="65" spans="7:7">
      <c r="G65" s="35"/>
    </row>
    <row r="66" spans="7:7">
      <c r="G66" s="35"/>
    </row>
    <row r="67" spans="7:7">
      <c r="G67" s="35"/>
    </row>
  </sheetData>
  <mergeCells count="1">
    <mergeCell ref="D8:E8"/>
  </mergeCells>
  <pageMargins left="0.7" right="0.7" top="0.75" bottom="0.75" header="0.3" footer="0.3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7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D47" sqref="D47"/>
    </sheetView>
  </sheetViews>
  <sheetFormatPr defaultColWidth="9" defaultRowHeight="11.25"/>
  <cols>
    <col min="1" max="1" width="36.7109375" style="14" customWidth="1"/>
    <col min="2" max="4" width="18.85546875" style="19" bestFit="1" customWidth="1"/>
    <col min="5" max="5" width="20.5703125" style="19" customWidth="1"/>
    <col min="6" max="6" width="2.140625" style="14" customWidth="1"/>
    <col min="7" max="8" width="2.7109375" style="14" customWidth="1"/>
    <col min="9" max="16384" width="9" style="14"/>
  </cols>
  <sheetData>
    <row r="1" spans="1:7">
      <c r="A1" s="45" t="s">
        <v>0</v>
      </c>
      <c r="G1" s="46"/>
    </row>
    <row r="2" spans="1:7">
      <c r="A2" s="85" t="s">
        <v>23</v>
      </c>
    </row>
    <row r="3" spans="1:7">
      <c r="A3" s="15" t="s">
        <v>3</v>
      </c>
    </row>
    <row r="4" spans="1:7">
      <c r="A4" s="47"/>
    </row>
    <row r="5" spans="1:7" ht="13.5">
      <c r="A5" s="48"/>
      <c r="B5" s="87" t="s">
        <v>43</v>
      </c>
      <c r="C5" s="87" t="s">
        <v>38</v>
      </c>
      <c r="D5" s="88" t="str">
        <f>B5</f>
        <v>June 30, 2026</v>
      </c>
      <c r="E5" s="89" t="str">
        <f>C5</f>
        <v>June 30, 2025</v>
      </c>
    </row>
    <row r="6" spans="1:7">
      <c r="A6" s="48"/>
      <c r="B6" s="32" t="s">
        <v>10</v>
      </c>
      <c r="C6" s="32" t="s">
        <v>10</v>
      </c>
      <c r="D6" s="32" t="s">
        <v>10</v>
      </c>
      <c r="E6" s="32" t="s">
        <v>10</v>
      </c>
    </row>
    <row r="7" spans="1:7">
      <c r="A7" s="48"/>
      <c r="B7" s="24" t="s">
        <v>4</v>
      </c>
      <c r="C7" s="24" t="s">
        <v>4</v>
      </c>
      <c r="D7" s="24" t="s">
        <v>5</v>
      </c>
      <c r="E7" s="24" t="s">
        <v>5</v>
      </c>
    </row>
    <row r="8" spans="1:7">
      <c r="A8" s="48"/>
      <c r="B8" s="49"/>
      <c r="C8" s="49"/>
      <c r="D8" s="136" t="s">
        <v>6</v>
      </c>
      <c r="E8" s="136"/>
    </row>
    <row r="9" spans="1:7">
      <c r="A9" s="17" t="s">
        <v>87</v>
      </c>
      <c r="B9" s="50">
        <v>2513619194</v>
      </c>
      <c r="C9" s="50">
        <v>2067728166</v>
      </c>
      <c r="D9" s="50">
        <v>11565161912</v>
      </c>
      <c r="E9" s="50">
        <v>9513617292</v>
      </c>
      <c r="G9" s="51"/>
    </row>
    <row r="10" spans="1:7">
      <c r="A10" s="17" t="s">
        <v>88</v>
      </c>
      <c r="B10" s="50">
        <v>-2262886075</v>
      </c>
      <c r="C10" s="50">
        <v>-1897725474</v>
      </c>
      <c r="D10" s="50">
        <v>-10411538831</v>
      </c>
      <c r="E10" s="50">
        <v>-8731434906</v>
      </c>
      <c r="G10" s="51"/>
    </row>
    <row r="11" spans="1:7" ht="13.5" hidden="1">
      <c r="A11" s="17">
        <v>0</v>
      </c>
      <c r="B11" s="23" t="s">
        <v>89</v>
      </c>
      <c r="C11" s="23" t="s">
        <v>89</v>
      </c>
      <c r="D11" s="23" t="s">
        <v>89</v>
      </c>
      <c r="E11" s="23" t="s">
        <v>89</v>
      </c>
      <c r="G11" s="51"/>
    </row>
    <row r="12" spans="1:7">
      <c r="A12" s="52" t="s">
        <v>90</v>
      </c>
      <c r="B12" s="109">
        <v>250733119</v>
      </c>
      <c r="C12" s="109">
        <v>170002692</v>
      </c>
      <c r="D12" s="109">
        <v>1153623081</v>
      </c>
      <c r="E12" s="109">
        <v>782182386</v>
      </c>
      <c r="G12" s="51"/>
    </row>
    <row r="13" spans="1:7" hidden="1">
      <c r="A13" s="17">
        <v>0</v>
      </c>
      <c r="B13" s="50">
        <v>0</v>
      </c>
      <c r="C13" s="50">
        <v>0</v>
      </c>
      <c r="D13" s="50">
        <v>0</v>
      </c>
      <c r="E13" s="50">
        <v>0</v>
      </c>
      <c r="G13" s="51"/>
    </row>
    <row r="14" spans="1:7">
      <c r="A14" s="17" t="s">
        <v>91</v>
      </c>
      <c r="B14" s="50">
        <v>-161487641</v>
      </c>
      <c r="C14" s="50">
        <v>-148530932</v>
      </c>
      <c r="D14" s="50">
        <v>-743004638</v>
      </c>
      <c r="E14" s="50">
        <v>-683390817</v>
      </c>
      <c r="G14" s="51"/>
    </row>
    <row r="15" spans="1:7">
      <c r="A15" s="17" t="s">
        <v>92</v>
      </c>
      <c r="B15" s="50">
        <v>17036356</v>
      </c>
      <c r="C15" s="50">
        <v>32665156</v>
      </c>
      <c r="D15" s="50">
        <v>78384274</v>
      </c>
      <c r="E15" s="50">
        <v>150292383</v>
      </c>
      <c r="G15" s="51"/>
    </row>
    <row r="16" spans="1:7" ht="13.5">
      <c r="A16" s="17" t="s">
        <v>93</v>
      </c>
      <c r="B16" s="23">
        <v>-44153674</v>
      </c>
      <c r="C16" s="23">
        <v>-29383085</v>
      </c>
      <c r="D16" s="23">
        <v>-203151054</v>
      </c>
      <c r="E16" s="23">
        <v>-135191574</v>
      </c>
      <c r="G16" s="51"/>
    </row>
    <row r="17" spans="1:7">
      <c r="A17" s="52" t="s">
        <v>94</v>
      </c>
      <c r="B17" s="109">
        <v>62128160</v>
      </c>
      <c r="C17" s="109">
        <v>24753831</v>
      </c>
      <c r="D17" s="109">
        <v>285851663</v>
      </c>
      <c r="E17" s="109">
        <v>113892378</v>
      </c>
    </row>
    <row r="18" spans="1:7" hidden="1">
      <c r="A18" s="17">
        <v>0</v>
      </c>
      <c r="B18" s="50">
        <v>0</v>
      </c>
      <c r="C18" s="50">
        <v>0</v>
      </c>
      <c r="D18" s="50">
        <v>0</v>
      </c>
      <c r="E18" s="50">
        <v>0</v>
      </c>
      <c r="G18" s="51"/>
    </row>
    <row r="19" spans="1:7">
      <c r="A19" s="17" t="s">
        <v>95</v>
      </c>
      <c r="B19" s="50">
        <v>-73842293</v>
      </c>
      <c r="C19" s="50">
        <v>-64162685</v>
      </c>
      <c r="D19" s="50">
        <v>-339748390</v>
      </c>
      <c r="E19" s="50">
        <v>-295212514</v>
      </c>
      <c r="G19" s="51"/>
    </row>
    <row r="20" spans="1:7">
      <c r="A20" s="17" t="s">
        <v>96</v>
      </c>
      <c r="B20" s="50">
        <v>38890179</v>
      </c>
      <c r="C20" s="50">
        <v>24868945</v>
      </c>
      <c r="D20" s="50">
        <v>178933714</v>
      </c>
      <c r="E20" s="50">
        <v>114422016</v>
      </c>
      <c r="G20" s="51"/>
    </row>
    <row r="21" spans="1:7">
      <c r="A21" s="17" t="s">
        <v>97</v>
      </c>
      <c r="B21" s="50">
        <v>19332494</v>
      </c>
      <c r="C21" s="50">
        <v>-33807674</v>
      </c>
      <c r="D21" s="50">
        <v>88948805</v>
      </c>
      <c r="E21" s="50">
        <v>-155549109</v>
      </c>
      <c r="G21" s="51"/>
    </row>
    <row r="22" spans="1:7" ht="13.5" hidden="1">
      <c r="A22" s="17">
        <v>0</v>
      </c>
      <c r="B22" s="23" t="s">
        <v>89</v>
      </c>
      <c r="C22" s="23" t="s">
        <v>89</v>
      </c>
      <c r="D22" s="23" t="s">
        <v>89</v>
      </c>
      <c r="E22" s="23" t="s">
        <v>89</v>
      </c>
      <c r="G22" s="51"/>
    </row>
    <row r="23" spans="1:7">
      <c r="A23" s="52" t="s">
        <v>19</v>
      </c>
      <c r="B23" s="109">
        <v>46508540</v>
      </c>
      <c r="C23" s="109">
        <v>-48347583</v>
      </c>
      <c r="D23" s="109">
        <v>213985792</v>
      </c>
      <c r="E23" s="109">
        <v>-222447229</v>
      </c>
      <c r="G23" s="51"/>
    </row>
    <row r="24" spans="1:7" hidden="1">
      <c r="A24" s="17">
        <v>0</v>
      </c>
      <c r="B24" s="50">
        <v>0</v>
      </c>
      <c r="C24" s="50">
        <v>0</v>
      </c>
      <c r="D24" s="50">
        <v>0</v>
      </c>
      <c r="E24" s="50">
        <v>0</v>
      </c>
      <c r="G24" s="51"/>
    </row>
    <row r="25" spans="1:7" ht="13.5">
      <c r="A25" s="17" t="s">
        <v>98</v>
      </c>
      <c r="B25" s="110">
        <v>-6089945</v>
      </c>
      <c r="C25" s="110">
        <v>-4841532</v>
      </c>
      <c r="D25" s="110">
        <v>-28019837</v>
      </c>
      <c r="E25" s="110">
        <v>-22275889</v>
      </c>
      <c r="G25" s="51"/>
    </row>
    <row r="26" spans="1:7" ht="13.5" hidden="1">
      <c r="A26" s="17">
        <v>0</v>
      </c>
      <c r="B26" s="23">
        <v>0</v>
      </c>
      <c r="C26" s="23">
        <v>0</v>
      </c>
      <c r="D26" s="23">
        <v>0</v>
      </c>
      <c r="E26" s="23">
        <v>0</v>
      </c>
      <c r="G26" s="51"/>
    </row>
    <row r="27" spans="1:7">
      <c r="A27" s="52" t="s">
        <v>18</v>
      </c>
      <c r="B27" s="109">
        <v>40418595</v>
      </c>
      <c r="C27" s="109">
        <v>-53189115</v>
      </c>
      <c r="D27" s="109">
        <v>185965955</v>
      </c>
      <c r="E27" s="109">
        <v>-244723118</v>
      </c>
      <c r="G27" s="51"/>
    </row>
    <row r="28" spans="1:7" hidden="1">
      <c r="A28" s="17">
        <v>0</v>
      </c>
      <c r="B28" s="22">
        <v>0</v>
      </c>
      <c r="C28" s="22">
        <v>0</v>
      </c>
      <c r="D28" s="22">
        <v>0</v>
      </c>
      <c r="E28" s="22">
        <v>0</v>
      </c>
      <c r="G28" s="51"/>
    </row>
    <row r="29" spans="1:7">
      <c r="A29" s="17" t="s">
        <v>99</v>
      </c>
      <c r="B29" s="50"/>
      <c r="C29" s="50"/>
      <c r="D29" s="50"/>
      <c r="E29" s="50"/>
      <c r="G29" s="51"/>
    </row>
    <row r="30" spans="1:7">
      <c r="A30" s="17" t="s">
        <v>100</v>
      </c>
      <c r="B30" s="50">
        <v>36530616</v>
      </c>
      <c r="C30" s="50">
        <v>-55175409</v>
      </c>
      <c r="D30" s="50">
        <v>168077364</v>
      </c>
      <c r="E30" s="50">
        <v>-253862057</v>
      </c>
      <c r="G30" s="51"/>
    </row>
    <row r="31" spans="1:7">
      <c r="A31" s="17" t="s">
        <v>101</v>
      </c>
      <c r="B31" s="50">
        <v>3887979</v>
      </c>
      <c r="C31" s="50">
        <v>1986294</v>
      </c>
      <c r="D31" s="50">
        <v>17888591</v>
      </c>
      <c r="E31" s="50">
        <v>9138939</v>
      </c>
      <c r="G31" s="53"/>
    </row>
    <row r="32" spans="1:7" ht="13.5" hidden="1">
      <c r="A32" s="17">
        <v>0</v>
      </c>
      <c r="B32" s="21">
        <v>0</v>
      </c>
      <c r="C32" s="21">
        <v>0</v>
      </c>
      <c r="D32" s="21">
        <v>0</v>
      </c>
      <c r="E32" s="21">
        <v>0</v>
      </c>
      <c r="G32" s="53"/>
    </row>
    <row r="33" spans="1:7" hidden="1">
      <c r="A33" s="17">
        <v>0</v>
      </c>
      <c r="B33" s="18">
        <v>0</v>
      </c>
      <c r="C33" s="18">
        <v>0</v>
      </c>
      <c r="D33" s="18">
        <v>0</v>
      </c>
      <c r="E33" s="18">
        <v>0</v>
      </c>
      <c r="G33" s="53"/>
    </row>
    <row r="34" spans="1:7">
      <c r="A34" s="52" t="s">
        <v>102</v>
      </c>
      <c r="B34" s="18"/>
      <c r="C34" s="18"/>
      <c r="D34" s="18"/>
      <c r="E34" s="18"/>
      <c r="G34" s="54"/>
    </row>
    <row r="35" spans="1:7" s="78" customFormat="1">
      <c r="A35" s="17" t="s">
        <v>103</v>
      </c>
      <c r="B35" s="116">
        <v>0.13750000000000001</v>
      </c>
      <c r="C35" s="116">
        <v>-0.2077</v>
      </c>
      <c r="D35" s="116">
        <v>0.63280000000000003</v>
      </c>
      <c r="E35" s="116">
        <v>-0.95579999999999998</v>
      </c>
      <c r="G35" s="79"/>
    </row>
    <row r="36" spans="1:7">
      <c r="A36" s="17" t="s">
        <v>104</v>
      </c>
      <c r="B36" s="116">
        <v>4.7699999999999999E-2</v>
      </c>
      <c r="C36" s="116">
        <v>-7.2099999999999997E-2</v>
      </c>
      <c r="D36" s="116">
        <v>0.21970000000000001</v>
      </c>
      <c r="E36" s="116">
        <v>-0.33179999999999998</v>
      </c>
    </row>
    <row r="37" spans="1:7">
      <c r="A37" s="17"/>
      <c r="B37" s="50"/>
      <c r="C37" s="55"/>
      <c r="D37" s="55"/>
      <c r="E37" s="55"/>
      <c r="G37" s="16"/>
    </row>
  </sheetData>
  <mergeCells count="1">
    <mergeCell ref="D8:E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5"/>
  <sheetViews>
    <sheetView zoomScale="80" zoomScaleNormal="8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J1" sqref="J1:N1048576"/>
    </sheetView>
  </sheetViews>
  <sheetFormatPr defaultColWidth="9" defaultRowHeight="11.25"/>
  <cols>
    <col min="1" max="1" width="53.7109375" style="14" customWidth="1"/>
    <col min="2" max="3" width="22.28515625" style="14" customWidth="1"/>
    <col min="4" max="4" width="23" style="14" customWidth="1"/>
    <col min="5" max="5" width="22" style="14" customWidth="1"/>
    <col min="6" max="9" width="1.7109375" style="14" customWidth="1"/>
    <col min="10" max="16384" width="9" style="14"/>
  </cols>
  <sheetData>
    <row r="1" spans="1:6">
      <c r="A1" s="45" t="s">
        <v>0</v>
      </c>
    </row>
    <row r="2" spans="1:6">
      <c r="A2" s="56" t="s">
        <v>24</v>
      </c>
    </row>
    <row r="3" spans="1:6">
      <c r="A3" s="15" t="s">
        <v>3</v>
      </c>
    </row>
    <row r="4" spans="1:6">
      <c r="B4" s="57"/>
      <c r="C4" s="57"/>
    </row>
    <row r="5" spans="1:6" ht="13.5">
      <c r="B5" s="82" t="s">
        <v>43</v>
      </c>
      <c r="C5" s="82" t="s">
        <v>38</v>
      </c>
      <c r="D5" s="82" t="s">
        <v>43</v>
      </c>
      <c r="E5" s="82" t="s">
        <v>38</v>
      </c>
      <c r="F5" s="58"/>
    </row>
    <row r="6" spans="1:6">
      <c r="B6" s="32" t="s">
        <v>10</v>
      </c>
      <c r="C6" s="32" t="s">
        <v>10</v>
      </c>
      <c r="D6" s="32" t="s">
        <v>10</v>
      </c>
      <c r="E6" s="32" t="s">
        <v>10</v>
      </c>
      <c r="F6" s="8"/>
    </row>
    <row r="7" spans="1:6">
      <c r="B7" s="59" t="s">
        <v>4</v>
      </c>
      <c r="C7" s="59" t="s">
        <v>4</v>
      </c>
      <c r="D7" s="59" t="s">
        <v>5</v>
      </c>
      <c r="E7" s="59" t="s">
        <v>5</v>
      </c>
      <c r="F7" s="60"/>
    </row>
    <row r="8" spans="1:6">
      <c r="A8" s="61"/>
      <c r="D8" s="137" t="s">
        <v>6</v>
      </c>
      <c r="E8" s="137"/>
      <c r="F8" s="81"/>
    </row>
    <row r="9" spans="1:6" ht="18.75" customHeight="1">
      <c r="A9" s="78" t="s">
        <v>18</v>
      </c>
      <c r="B9" s="111">
        <v>40418595</v>
      </c>
      <c r="C9" s="111">
        <v>-53189115</v>
      </c>
      <c r="D9" s="111">
        <v>185965955</v>
      </c>
      <c r="E9" s="111">
        <v>-244723118</v>
      </c>
      <c r="F9" s="62"/>
    </row>
    <row r="10" spans="1:6">
      <c r="A10" s="17"/>
      <c r="B10" s="112"/>
      <c r="C10" s="112"/>
      <c r="D10" s="112"/>
      <c r="E10" s="112"/>
      <c r="F10" s="63"/>
    </row>
    <row r="11" spans="1:6">
      <c r="A11" s="97" t="s">
        <v>105</v>
      </c>
      <c r="B11" s="112"/>
      <c r="C11" s="112"/>
      <c r="D11" s="112"/>
      <c r="E11" s="112"/>
      <c r="F11" s="63"/>
    </row>
    <row r="12" spans="1:6" ht="22.5">
      <c r="A12" s="98" t="s">
        <v>106</v>
      </c>
      <c r="B12" s="112"/>
      <c r="C12" s="112"/>
      <c r="D12" s="112"/>
      <c r="E12" s="112"/>
      <c r="F12" s="63"/>
    </row>
    <row r="13" spans="1:6">
      <c r="A13" s="64" t="s">
        <v>107</v>
      </c>
      <c r="B13" s="50">
        <v>-100962341</v>
      </c>
      <c r="C13" s="50">
        <v>-5629271</v>
      </c>
      <c r="D13" s="50">
        <v>-464527731</v>
      </c>
      <c r="E13" s="50">
        <v>-25900276</v>
      </c>
      <c r="F13" s="63"/>
    </row>
    <row r="14" spans="1:6">
      <c r="A14" s="64"/>
      <c r="B14" s="50"/>
      <c r="C14" s="50"/>
      <c r="D14" s="50"/>
      <c r="E14" s="50"/>
      <c r="F14" s="63"/>
    </row>
    <row r="15" spans="1:6" ht="22.5">
      <c r="A15" s="97" t="s">
        <v>108</v>
      </c>
      <c r="B15" s="22">
        <v>-100962341</v>
      </c>
      <c r="C15" s="22">
        <v>-5629271</v>
      </c>
      <c r="D15" s="22">
        <v>-464527731</v>
      </c>
      <c r="E15" s="22">
        <v>-25900276</v>
      </c>
      <c r="F15" s="20"/>
    </row>
    <row r="16" spans="1:6">
      <c r="A16" s="64"/>
      <c r="B16" s="18"/>
      <c r="C16" s="18"/>
      <c r="D16" s="18"/>
      <c r="E16" s="18"/>
      <c r="F16" s="19"/>
    </row>
    <row r="17" spans="1:6" ht="22.5" hidden="1">
      <c r="A17" s="98" t="s">
        <v>109</v>
      </c>
      <c r="B17" s="18"/>
      <c r="C17" s="18"/>
      <c r="D17" s="18"/>
      <c r="E17" s="18"/>
      <c r="F17" s="19"/>
    </row>
    <row r="18" spans="1:6" hidden="1">
      <c r="A18" s="64" t="s">
        <v>29</v>
      </c>
      <c r="B18" s="50">
        <v>0</v>
      </c>
      <c r="C18" s="50">
        <v>0</v>
      </c>
      <c r="D18" s="50">
        <v>0</v>
      </c>
      <c r="E18" s="50">
        <v>0</v>
      </c>
      <c r="F18" s="63"/>
    </row>
    <row r="19" spans="1:6" ht="22.5" hidden="1">
      <c r="A19" s="64" t="s">
        <v>110</v>
      </c>
      <c r="B19" s="50">
        <v>0</v>
      </c>
      <c r="C19" s="50">
        <v>0</v>
      </c>
      <c r="D19" s="50">
        <v>0</v>
      </c>
      <c r="E19" s="50">
        <v>0</v>
      </c>
      <c r="F19" s="63"/>
    </row>
    <row r="20" spans="1:6" hidden="1">
      <c r="A20" s="64" t="s">
        <v>111</v>
      </c>
      <c r="B20" s="50">
        <v>0</v>
      </c>
      <c r="C20" s="50">
        <v>0</v>
      </c>
      <c r="D20" s="50">
        <v>0</v>
      </c>
      <c r="E20" s="50">
        <v>0</v>
      </c>
      <c r="F20" s="63"/>
    </row>
    <row r="21" spans="1:6" hidden="1">
      <c r="A21" s="64" t="s">
        <v>30</v>
      </c>
      <c r="B21" s="50">
        <v>0</v>
      </c>
      <c r="C21" s="50">
        <v>0</v>
      </c>
      <c r="D21" s="50">
        <v>0</v>
      </c>
      <c r="E21" s="50">
        <v>0</v>
      </c>
      <c r="F21" s="63"/>
    </row>
    <row r="22" spans="1:6" hidden="1">
      <c r="A22" s="64"/>
      <c r="B22" s="50"/>
      <c r="C22" s="50"/>
      <c r="D22" s="50"/>
      <c r="E22" s="50"/>
      <c r="F22" s="63"/>
    </row>
    <row r="23" spans="1:6">
      <c r="A23" s="64"/>
      <c r="B23" s="50"/>
      <c r="C23" s="50"/>
      <c r="D23" s="50"/>
      <c r="E23" s="50"/>
      <c r="F23" s="63"/>
    </row>
    <row r="24" spans="1:6" ht="22.5">
      <c r="A24" s="97" t="s">
        <v>112</v>
      </c>
      <c r="B24" s="22">
        <v>0</v>
      </c>
      <c r="C24" s="22">
        <v>0</v>
      </c>
      <c r="D24" s="22">
        <v>0</v>
      </c>
      <c r="E24" s="22">
        <v>0</v>
      </c>
      <c r="F24" s="20"/>
    </row>
    <row r="25" spans="1:6">
      <c r="A25" s="97"/>
      <c r="B25" s="22"/>
      <c r="C25" s="22"/>
      <c r="D25" s="22"/>
      <c r="E25" s="22"/>
      <c r="F25" s="20"/>
    </row>
    <row r="26" spans="1:6" ht="27" customHeight="1">
      <c r="A26" s="97" t="s">
        <v>113</v>
      </c>
      <c r="B26" s="22">
        <v>-100962341</v>
      </c>
      <c r="C26" s="22">
        <v>-5629271</v>
      </c>
      <c r="D26" s="22">
        <v>-464527731</v>
      </c>
      <c r="E26" s="22">
        <v>-25900276</v>
      </c>
      <c r="F26" s="20"/>
    </row>
    <row r="27" spans="1:6" ht="13.5">
      <c r="A27" s="97" t="s">
        <v>114</v>
      </c>
      <c r="B27" s="113">
        <v>-60543746</v>
      </c>
      <c r="C27" s="113">
        <v>-58818386</v>
      </c>
      <c r="D27" s="113">
        <v>-278561776</v>
      </c>
      <c r="E27" s="113">
        <v>-270623394</v>
      </c>
      <c r="F27" s="65"/>
    </row>
    <row r="28" spans="1:6">
      <c r="A28" s="64" t="s">
        <v>99</v>
      </c>
      <c r="B28" s="50"/>
      <c r="C28" s="50"/>
      <c r="D28" s="50"/>
      <c r="E28" s="50"/>
      <c r="F28" s="63"/>
    </row>
    <row r="29" spans="1:6">
      <c r="A29" s="64" t="s">
        <v>100</v>
      </c>
      <c r="B29" s="50">
        <v>-64431725</v>
      </c>
      <c r="C29" s="50">
        <v>-60804680</v>
      </c>
      <c r="D29" s="50">
        <v>-296450367</v>
      </c>
      <c r="E29" s="50">
        <v>-279762333</v>
      </c>
      <c r="F29" s="63"/>
    </row>
    <row r="30" spans="1:6">
      <c r="A30" s="64" t="s">
        <v>101</v>
      </c>
      <c r="B30" s="50">
        <v>3887979</v>
      </c>
      <c r="C30" s="50">
        <v>1986294</v>
      </c>
      <c r="D30" s="50">
        <v>17888591</v>
      </c>
      <c r="E30" s="50">
        <v>9138939</v>
      </c>
      <c r="F30" s="63"/>
    </row>
    <row r="31" spans="1:6" ht="8.1" customHeight="1">
      <c r="A31" s="97"/>
      <c r="B31" s="50"/>
      <c r="C31" s="50"/>
      <c r="D31" s="50"/>
      <c r="E31" s="50"/>
      <c r="F31" s="63"/>
    </row>
    <row r="32" spans="1:6" ht="13.5">
      <c r="A32" s="97" t="s">
        <v>115</v>
      </c>
      <c r="B32" s="114">
        <v>-60543746</v>
      </c>
      <c r="C32" s="114">
        <v>-58818386</v>
      </c>
      <c r="D32" s="114">
        <v>-278561776</v>
      </c>
      <c r="E32" s="114">
        <v>-270623394</v>
      </c>
      <c r="F32" s="62"/>
    </row>
    <row r="35" spans="2:5">
      <c r="B35" s="66"/>
      <c r="C35" s="66"/>
      <c r="D35" s="66"/>
      <c r="E35" s="66"/>
    </row>
  </sheetData>
  <mergeCells count="1">
    <mergeCell ref="D8:E8"/>
  </mergeCells>
  <pageMargins left="0.7" right="0.7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71"/>
  <sheetViews>
    <sheetView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H1" sqref="H1:P1048576"/>
    </sheetView>
  </sheetViews>
  <sheetFormatPr defaultColWidth="9" defaultRowHeight="11.25"/>
  <cols>
    <col min="1" max="1" width="48.7109375" style="61" customWidth="1"/>
    <col min="2" max="2" width="24.85546875" style="19" customWidth="1"/>
    <col min="3" max="3" width="19.140625" style="19" customWidth="1"/>
    <col min="4" max="4" width="20" style="14" customWidth="1"/>
    <col min="5" max="5" width="20.5703125" style="14" customWidth="1"/>
    <col min="6" max="6" width="3.5703125" style="14" customWidth="1"/>
    <col min="7" max="7" width="3" style="14" customWidth="1"/>
    <col min="8" max="16384" width="9" style="14"/>
  </cols>
  <sheetData>
    <row r="1" spans="1:7">
      <c r="A1" s="45" t="s">
        <v>0</v>
      </c>
    </row>
    <row r="2" spans="1:7">
      <c r="A2" s="78" t="s">
        <v>25</v>
      </c>
    </row>
    <row r="3" spans="1:7">
      <c r="A3" s="15" t="s">
        <v>3</v>
      </c>
    </row>
    <row r="4" spans="1:7">
      <c r="A4" s="67"/>
    </row>
    <row r="5" spans="1:7" ht="13.5">
      <c r="B5" s="82" t="s">
        <v>43</v>
      </c>
      <c r="C5" s="82" t="s">
        <v>38</v>
      </c>
      <c r="D5" s="82" t="s">
        <v>43</v>
      </c>
      <c r="E5" s="82" t="s">
        <v>38</v>
      </c>
    </row>
    <row r="6" spans="1:7" ht="23.85" customHeight="1">
      <c r="B6" s="32" t="s">
        <v>10</v>
      </c>
      <c r="C6" s="32" t="s">
        <v>10</v>
      </c>
      <c r="D6" s="32" t="s">
        <v>10</v>
      </c>
      <c r="E6" s="32" t="s">
        <v>10</v>
      </c>
    </row>
    <row r="7" spans="1:7" ht="23.85" customHeight="1">
      <c r="B7" s="95" t="s">
        <v>4</v>
      </c>
      <c r="C7" s="95" t="s">
        <v>4</v>
      </c>
      <c r="D7" s="95" t="s">
        <v>5</v>
      </c>
      <c r="E7" s="95" t="s">
        <v>5</v>
      </c>
      <c r="G7" s="8"/>
    </row>
    <row r="8" spans="1:7">
      <c r="B8" s="68"/>
      <c r="C8" s="68"/>
      <c r="D8" s="137" t="s">
        <v>6</v>
      </c>
      <c r="E8" s="137"/>
    </row>
    <row r="9" spans="1:7" ht="13.5">
      <c r="A9" s="69" t="s">
        <v>19</v>
      </c>
      <c r="B9" s="92">
        <v>46508540</v>
      </c>
      <c r="C9" s="92">
        <v>-48347583</v>
      </c>
      <c r="D9" s="92">
        <v>213985792</v>
      </c>
      <c r="E9" s="92">
        <v>-222447229</v>
      </c>
    </row>
    <row r="10" spans="1:7" hidden="1">
      <c r="A10" s="80">
        <v>0</v>
      </c>
      <c r="B10" s="91">
        <v>0</v>
      </c>
      <c r="C10" s="91">
        <v>0</v>
      </c>
      <c r="D10" s="91">
        <v>0</v>
      </c>
      <c r="E10" s="91">
        <v>0</v>
      </c>
    </row>
    <row r="11" spans="1:7">
      <c r="A11" s="80" t="s">
        <v>116</v>
      </c>
      <c r="B11" s="96"/>
      <c r="C11" s="96"/>
      <c r="D11" s="96"/>
      <c r="E11" s="96"/>
    </row>
    <row r="12" spans="1:7">
      <c r="A12" s="80" t="s">
        <v>117</v>
      </c>
      <c r="B12" s="18">
        <v>48678918</v>
      </c>
      <c r="C12" s="18">
        <v>56985829</v>
      </c>
      <c r="D12" s="18">
        <v>223971702</v>
      </c>
      <c r="E12" s="18">
        <v>262191799</v>
      </c>
    </row>
    <row r="13" spans="1:7">
      <c r="A13" s="80" t="s">
        <v>118</v>
      </c>
      <c r="B13" s="18">
        <v>9750204</v>
      </c>
      <c r="C13" s="18">
        <v>8769033</v>
      </c>
      <c r="D13" s="18">
        <v>44860689</v>
      </c>
      <c r="E13" s="18">
        <v>40346321</v>
      </c>
    </row>
    <row r="14" spans="1:7">
      <c r="A14" s="80" t="s">
        <v>119</v>
      </c>
      <c r="B14" s="18">
        <v>11049103</v>
      </c>
      <c r="C14" s="18">
        <v>-8080563</v>
      </c>
      <c r="D14" s="18">
        <v>50836923</v>
      </c>
      <c r="E14" s="18">
        <v>-37178670</v>
      </c>
    </row>
    <row r="15" spans="1:7">
      <c r="A15" s="80" t="s">
        <v>120</v>
      </c>
      <c r="B15" s="18">
        <v>3536</v>
      </c>
      <c r="C15" s="18">
        <v>-4450854</v>
      </c>
      <c r="D15" s="18">
        <v>16269</v>
      </c>
      <c r="E15" s="18">
        <v>-20478379</v>
      </c>
    </row>
    <row r="16" spans="1:7" hidden="1">
      <c r="A16" s="80" t="s">
        <v>121</v>
      </c>
      <c r="B16" s="18">
        <v>0</v>
      </c>
      <c r="C16" s="18">
        <v>0</v>
      </c>
      <c r="D16" s="18">
        <v>0</v>
      </c>
      <c r="E16" s="18">
        <v>0</v>
      </c>
    </row>
    <row r="17" spans="1:5">
      <c r="A17" s="80" t="s">
        <v>122</v>
      </c>
      <c r="B17" s="18">
        <v>-386113</v>
      </c>
      <c r="C17" s="18">
        <v>69718</v>
      </c>
      <c r="D17" s="18">
        <v>-1776506</v>
      </c>
      <c r="E17" s="18">
        <v>320773</v>
      </c>
    </row>
    <row r="18" spans="1:5" hidden="1">
      <c r="A18" s="80" t="s">
        <v>123</v>
      </c>
      <c r="B18" s="18">
        <v>0</v>
      </c>
      <c r="C18" s="18">
        <v>0</v>
      </c>
      <c r="D18" s="18">
        <v>0</v>
      </c>
      <c r="E18" s="18">
        <v>0</v>
      </c>
    </row>
    <row r="19" spans="1:5">
      <c r="A19" s="80" t="s">
        <v>124</v>
      </c>
      <c r="B19" s="18">
        <v>1863205</v>
      </c>
      <c r="C19" s="18">
        <v>-439762</v>
      </c>
      <c r="D19" s="18">
        <v>8572606</v>
      </c>
      <c r="E19" s="18">
        <v>-2023345</v>
      </c>
    </row>
    <row r="20" spans="1:5">
      <c r="A20" s="80" t="s">
        <v>125</v>
      </c>
      <c r="B20" s="18">
        <v>-205182</v>
      </c>
      <c r="C20" s="18">
        <v>-953731</v>
      </c>
      <c r="D20" s="18">
        <v>-944042</v>
      </c>
      <c r="E20" s="18">
        <v>-4388116</v>
      </c>
    </row>
    <row r="21" spans="1:5">
      <c r="A21" s="80" t="s">
        <v>126</v>
      </c>
      <c r="B21" s="18">
        <v>11610152</v>
      </c>
      <c r="C21" s="18">
        <v>10436256</v>
      </c>
      <c r="D21" s="18">
        <v>53418309</v>
      </c>
      <c r="E21" s="18">
        <v>48017214</v>
      </c>
    </row>
    <row r="22" spans="1:5" hidden="1">
      <c r="A22" s="80" t="s">
        <v>127</v>
      </c>
      <c r="B22" s="18">
        <v>0</v>
      </c>
      <c r="C22" s="18">
        <v>0</v>
      </c>
      <c r="D22" s="18">
        <v>0</v>
      </c>
      <c r="E22" s="18">
        <v>0</v>
      </c>
    </row>
    <row r="23" spans="1:5">
      <c r="A23" s="80" t="s">
        <v>128</v>
      </c>
      <c r="B23" s="19">
        <v>-38684997</v>
      </c>
      <c r="C23" s="19">
        <v>-23915214</v>
      </c>
      <c r="D23" s="19">
        <v>-177989671</v>
      </c>
      <c r="E23" s="19">
        <v>-110033900</v>
      </c>
    </row>
    <row r="24" spans="1:5">
      <c r="A24" s="80" t="s">
        <v>129</v>
      </c>
      <c r="B24" s="18">
        <v>55652024</v>
      </c>
      <c r="C24" s="18">
        <v>50447863</v>
      </c>
      <c r="D24" s="18">
        <v>256054962</v>
      </c>
      <c r="E24" s="18">
        <v>232110618</v>
      </c>
    </row>
    <row r="25" spans="1:5" hidden="1">
      <c r="A25" s="80" t="s">
        <v>130</v>
      </c>
      <c r="B25" s="18">
        <v>0</v>
      </c>
      <c r="C25" s="18">
        <v>0</v>
      </c>
      <c r="D25" s="18">
        <v>0</v>
      </c>
      <c r="E25" s="18">
        <v>0</v>
      </c>
    </row>
    <row r="26" spans="1:5">
      <c r="A26" s="80" t="s">
        <v>131</v>
      </c>
      <c r="B26" s="18">
        <v>-414319</v>
      </c>
      <c r="C26" s="18">
        <v>-662659</v>
      </c>
      <c r="D26" s="18">
        <v>-1906282</v>
      </c>
      <c r="E26" s="18">
        <v>-3048894</v>
      </c>
    </row>
    <row r="27" spans="1:5" ht="13.5">
      <c r="A27" s="80" t="s">
        <v>132</v>
      </c>
      <c r="B27" s="23">
        <v>-10141695</v>
      </c>
      <c r="C27" s="23">
        <v>48282680</v>
      </c>
      <c r="D27" s="23">
        <v>-46661939</v>
      </c>
      <c r="E27" s="23">
        <v>222148611</v>
      </c>
    </row>
    <row r="28" spans="1:5" ht="13.5">
      <c r="A28" s="69" t="s">
        <v>133</v>
      </c>
      <c r="B28" s="21">
        <f>SUM(B9:B27)</f>
        <v>135283376</v>
      </c>
      <c r="C28" s="21">
        <f t="shared" ref="C28:E28" si="0">SUM(C9:C27)</f>
        <v>88141013</v>
      </c>
      <c r="D28" s="21">
        <f t="shared" si="0"/>
        <v>622438812</v>
      </c>
      <c r="E28" s="21">
        <f t="shared" si="0"/>
        <v>405536803</v>
      </c>
    </row>
    <row r="29" spans="1:5" ht="12" hidden="1" thickBot="1">
      <c r="A29" s="80"/>
      <c r="B29" s="70">
        <v>0</v>
      </c>
      <c r="C29" s="70">
        <v>0</v>
      </c>
      <c r="D29" s="70">
        <v>0</v>
      </c>
      <c r="E29" s="70">
        <v>0</v>
      </c>
    </row>
    <row r="30" spans="1:5">
      <c r="A30" s="80" t="s">
        <v>134</v>
      </c>
      <c r="B30" s="18"/>
      <c r="C30" s="18"/>
      <c r="D30" s="18"/>
      <c r="E30" s="18"/>
    </row>
    <row r="31" spans="1:5">
      <c r="A31" s="80" t="s">
        <v>135</v>
      </c>
      <c r="B31" s="18">
        <v>21027252</v>
      </c>
      <c r="C31" s="18">
        <v>-64944596</v>
      </c>
      <c r="D31" s="18">
        <v>96746386</v>
      </c>
      <c r="E31" s="18">
        <v>-298810086</v>
      </c>
    </row>
    <row r="32" spans="1:5">
      <c r="A32" s="80" t="s">
        <v>60</v>
      </c>
      <c r="B32" s="18">
        <v>10911493</v>
      </c>
      <c r="C32" s="18">
        <v>150034724</v>
      </c>
      <c r="D32" s="18">
        <v>50203779</v>
      </c>
      <c r="E32" s="18">
        <v>690309765</v>
      </c>
    </row>
    <row r="33" spans="1:5" ht="13.5">
      <c r="A33" s="80" t="s">
        <v>136</v>
      </c>
      <c r="B33" s="23">
        <v>-52353863</v>
      </c>
      <c r="C33" s="23">
        <v>27267442</v>
      </c>
      <c r="D33" s="23">
        <v>-240880123</v>
      </c>
      <c r="E33" s="23">
        <v>125457497</v>
      </c>
    </row>
    <row r="34" spans="1:5" ht="13.5">
      <c r="A34" s="69" t="s">
        <v>137</v>
      </c>
      <c r="B34" s="92">
        <f>SUM(B31:B33)</f>
        <v>-20415118</v>
      </c>
      <c r="C34" s="92">
        <f t="shared" ref="C34:E34" si="1">SUM(C31:C33)</f>
        <v>112357570</v>
      </c>
      <c r="D34" s="92">
        <f t="shared" si="1"/>
        <v>-93929958</v>
      </c>
      <c r="E34" s="92">
        <f t="shared" si="1"/>
        <v>516957176</v>
      </c>
    </row>
    <row r="35" spans="1:5" hidden="1">
      <c r="A35" s="69"/>
      <c r="B35" s="91"/>
      <c r="C35" s="91"/>
      <c r="D35" s="91"/>
      <c r="E35" s="91"/>
    </row>
    <row r="36" spans="1:5">
      <c r="A36" s="69" t="s">
        <v>138</v>
      </c>
      <c r="B36" s="91">
        <v>-7701289</v>
      </c>
      <c r="C36" s="91">
        <v>-4011742</v>
      </c>
      <c r="D36" s="91">
        <v>-35433631</v>
      </c>
      <c r="E36" s="91">
        <v>-18458025</v>
      </c>
    </row>
    <row r="37" spans="1:5" hidden="1">
      <c r="A37" s="69" t="s">
        <v>139</v>
      </c>
      <c r="B37" s="93">
        <v>0</v>
      </c>
      <c r="C37" s="93">
        <v>0</v>
      </c>
      <c r="D37" s="93">
        <v>0</v>
      </c>
      <c r="E37" s="93">
        <v>0</v>
      </c>
    </row>
    <row r="38" spans="1:5" hidden="1">
      <c r="A38" s="69"/>
      <c r="B38" s="93">
        <v>0</v>
      </c>
      <c r="C38" s="93">
        <v>0</v>
      </c>
      <c r="D38" s="93">
        <v>0</v>
      </c>
      <c r="E38" s="93">
        <v>0</v>
      </c>
    </row>
    <row r="39" spans="1:5" ht="13.5">
      <c r="A39" s="69" t="s">
        <v>140</v>
      </c>
      <c r="B39" s="92">
        <v>107166969</v>
      </c>
      <c r="C39" s="92">
        <v>196486841</v>
      </c>
      <c r="D39" s="92">
        <v>493075223</v>
      </c>
      <c r="E39" s="92">
        <v>904035954</v>
      </c>
    </row>
    <row r="40" spans="1:5" hidden="1">
      <c r="A40" s="69"/>
      <c r="B40" s="91">
        <v>0</v>
      </c>
      <c r="C40" s="91">
        <v>0</v>
      </c>
      <c r="D40" s="91">
        <v>0</v>
      </c>
      <c r="E40" s="91">
        <v>0</v>
      </c>
    </row>
    <row r="41" spans="1:5">
      <c r="A41" s="69" t="s">
        <v>141</v>
      </c>
      <c r="B41" s="71"/>
      <c r="C41" s="71"/>
      <c r="D41" s="71"/>
      <c r="E41" s="71"/>
    </row>
    <row r="42" spans="1:5">
      <c r="A42" s="80" t="s">
        <v>142</v>
      </c>
      <c r="B42" s="91">
        <v>-57472819</v>
      </c>
      <c r="C42" s="91">
        <v>-10507187</v>
      </c>
      <c r="D42" s="91">
        <v>-264432440</v>
      </c>
      <c r="E42" s="91">
        <v>-48343568</v>
      </c>
    </row>
    <row r="43" spans="1:5" hidden="1">
      <c r="A43" s="69"/>
      <c r="B43" s="22">
        <v>0</v>
      </c>
      <c r="C43" s="22">
        <v>0</v>
      </c>
      <c r="D43" s="22">
        <v>0</v>
      </c>
      <c r="E43" s="22">
        <v>0</v>
      </c>
    </row>
    <row r="44" spans="1:5">
      <c r="A44" s="80" t="s">
        <v>143</v>
      </c>
      <c r="B44" s="18">
        <v>-1534159</v>
      </c>
      <c r="C44" s="18">
        <v>-1003534</v>
      </c>
      <c r="D44" s="18">
        <v>-7058665</v>
      </c>
      <c r="E44" s="18">
        <v>-4617259</v>
      </c>
    </row>
    <row r="45" spans="1:5">
      <c r="A45" s="80" t="s">
        <v>144</v>
      </c>
      <c r="B45" s="18">
        <v>411750</v>
      </c>
      <c r="C45" s="18">
        <v>2263577</v>
      </c>
      <c r="D45" s="18">
        <v>1894462</v>
      </c>
      <c r="E45" s="18">
        <v>10414718</v>
      </c>
    </row>
    <row r="46" spans="1:5">
      <c r="A46" s="80" t="s">
        <v>145</v>
      </c>
      <c r="B46" s="18">
        <v>48990235</v>
      </c>
      <c r="C46" s="18">
        <v>20471773</v>
      </c>
      <c r="D46" s="18">
        <v>225404071</v>
      </c>
      <c r="E46" s="18">
        <v>94190628</v>
      </c>
    </row>
    <row r="47" spans="1:5">
      <c r="A47" s="80" t="s">
        <v>146</v>
      </c>
      <c r="B47" s="18">
        <v>-49989036</v>
      </c>
      <c r="C47" s="18">
        <v>-151579051</v>
      </c>
      <c r="D47" s="18">
        <v>-229999555</v>
      </c>
      <c r="E47" s="18">
        <v>-697415214</v>
      </c>
    </row>
    <row r="48" spans="1:5" s="78" customFormat="1" ht="13.5">
      <c r="A48" s="69" t="s">
        <v>147</v>
      </c>
      <c r="B48" s="92">
        <v>-59594029</v>
      </c>
      <c r="C48" s="92">
        <v>-140354422</v>
      </c>
      <c r="D48" s="92">
        <v>-274192127</v>
      </c>
      <c r="E48" s="92">
        <v>-645770695</v>
      </c>
    </row>
    <row r="49" spans="1:5" ht="13.5" hidden="1">
      <c r="A49" s="80"/>
      <c r="B49" s="94">
        <v>0</v>
      </c>
      <c r="C49" s="94">
        <v>0</v>
      </c>
      <c r="D49" s="94">
        <v>0</v>
      </c>
      <c r="E49" s="94">
        <v>0</v>
      </c>
    </row>
    <row r="50" spans="1:5">
      <c r="A50" s="69" t="s">
        <v>148</v>
      </c>
      <c r="B50" s="71"/>
      <c r="C50" s="71"/>
      <c r="D50" s="71"/>
      <c r="E50" s="71"/>
    </row>
    <row r="51" spans="1:5">
      <c r="A51" s="80" t="s">
        <v>149</v>
      </c>
      <c r="B51" s="115">
        <v>72814271</v>
      </c>
      <c r="C51" s="115">
        <v>132398377</v>
      </c>
      <c r="D51" s="115">
        <v>335018461</v>
      </c>
      <c r="E51" s="115">
        <v>609164933</v>
      </c>
    </row>
    <row r="52" spans="1:5">
      <c r="A52" s="80" t="s">
        <v>150</v>
      </c>
      <c r="B52" s="18">
        <v>24439338</v>
      </c>
      <c r="C52" s="18">
        <v>0</v>
      </c>
      <c r="D52" s="18">
        <v>112445394</v>
      </c>
      <c r="E52" s="18">
        <v>0</v>
      </c>
    </row>
    <row r="53" spans="1:5">
      <c r="A53" s="80" t="s">
        <v>151</v>
      </c>
      <c r="B53" s="18">
        <v>-9900682</v>
      </c>
      <c r="C53" s="18">
        <v>-275900000</v>
      </c>
      <c r="D53" s="18">
        <v>-45553038</v>
      </c>
      <c r="E53" s="18">
        <v>-1269415900</v>
      </c>
    </row>
    <row r="54" spans="1:5">
      <c r="A54" s="80"/>
      <c r="B54" s="18">
        <v>0</v>
      </c>
      <c r="C54" s="18">
        <v>0</v>
      </c>
      <c r="D54" s="18">
        <v>0</v>
      </c>
      <c r="E54" s="18">
        <v>0</v>
      </c>
    </row>
    <row r="55" spans="1:5">
      <c r="A55" s="80" t="s">
        <v>152</v>
      </c>
      <c r="B55" s="18">
        <v>26200940</v>
      </c>
      <c r="C55" s="18">
        <v>336748709</v>
      </c>
      <c r="D55" s="18">
        <v>120550525</v>
      </c>
      <c r="E55" s="18">
        <v>1549380810</v>
      </c>
    </row>
    <row r="56" spans="1:5">
      <c r="A56" s="80" t="s">
        <v>153</v>
      </c>
      <c r="B56" s="18">
        <v>-35427843</v>
      </c>
      <c r="C56" s="18">
        <v>-64666796</v>
      </c>
      <c r="D56" s="18">
        <v>-163003505</v>
      </c>
      <c r="E56" s="18">
        <v>-297531928</v>
      </c>
    </row>
    <row r="57" spans="1:5">
      <c r="A57" s="80" t="s">
        <v>154</v>
      </c>
      <c r="B57" s="18">
        <v>-19001435</v>
      </c>
      <c r="C57" s="18">
        <v>-16551740</v>
      </c>
      <c r="D57" s="18">
        <v>-87425602</v>
      </c>
      <c r="E57" s="18">
        <v>-76154556</v>
      </c>
    </row>
    <row r="58" spans="1:5">
      <c r="A58" s="80" t="s">
        <v>155</v>
      </c>
      <c r="B58" s="18">
        <v>-55648196</v>
      </c>
      <c r="C58" s="18">
        <v>-50520320</v>
      </c>
      <c r="D58" s="18">
        <v>-256037350</v>
      </c>
      <c r="E58" s="18">
        <v>-232443992</v>
      </c>
    </row>
    <row r="59" spans="1:5">
      <c r="A59" s="80" t="s">
        <v>145</v>
      </c>
      <c r="B59" s="18">
        <v>0</v>
      </c>
      <c r="C59" s="18">
        <v>0</v>
      </c>
      <c r="D59" s="18">
        <v>0</v>
      </c>
      <c r="E59" s="18">
        <v>0</v>
      </c>
    </row>
    <row r="60" spans="1:5">
      <c r="A60" s="80" t="s">
        <v>156</v>
      </c>
      <c r="B60" s="18">
        <v>-7173909</v>
      </c>
      <c r="C60" s="18">
        <v>0</v>
      </c>
      <c r="D60" s="18">
        <v>-33007155</v>
      </c>
      <c r="E60" s="18">
        <v>0</v>
      </c>
    </row>
    <row r="61" spans="1:5" ht="13.5">
      <c r="A61" s="80" t="s">
        <v>157</v>
      </c>
      <c r="B61" s="23">
        <v>-7288279</v>
      </c>
      <c r="C61" s="23">
        <v>0</v>
      </c>
      <c r="D61" s="23">
        <v>-33533372</v>
      </c>
      <c r="E61" s="23">
        <v>0</v>
      </c>
    </row>
    <row r="62" spans="1:5" ht="13.5">
      <c r="A62" s="69" t="s">
        <v>158</v>
      </c>
      <c r="B62" s="92">
        <v>-10985795</v>
      </c>
      <c r="C62" s="92">
        <v>61508230</v>
      </c>
      <c r="D62" s="92">
        <v>-50545642</v>
      </c>
      <c r="E62" s="92">
        <v>282999367</v>
      </c>
    </row>
    <row r="63" spans="1:5" ht="13.5" hidden="1">
      <c r="A63" s="69">
        <v>0</v>
      </c>
      <c r="B63" s="92">
        <v>0</v>
      </c>
      <c r="C63" s="92">
        <v>0</v>
      </c>
      <c r="D63" s="92">
        <v>0</v>
      </c>
      <c r="E63" s="92">
        <v>0</v>
      </c>
    </row>
    <row r="64" spans="1:5" ht="13.5">
      <c r="A64" s="69" t="s">
        <v>159</v>
      </c>
      <c r="B64" s="92">
        <v>36587145</v>
      </c>
      <c r="C64" s="92">
        <v>117640649</v>
      </c>
      <c r="D64" s="92">
        <v>168337454</v>
      </c>
      <c r="E64" s="92">
        <v>541264626</v>
      </c>
    </row>
    <row r="65" spans="1:5" ht="13.5" hidden="1">
      <c r="A65" s="69">
        <v>0</v>
      </c>
      <c r="B65" s="92">
        <v>0</v>
      </c>
      <c r="C65" s="92">
        <v>0</v>
      </c>
      <c r="D65" s="92">
        <v>0</v>
      </c>
      <c r="E65" s="92">
        <v>0</v>
      </c>
    </row>
    <row r="66" spans="1:5" ht="13.5">
      <c r="A66" s="69" t="s">
        <v>160</v>
      </c>
      <c r="B66" s="92">
        <v>57284561</v>
      </c>
      <c r="C66" s="92">
        <v>94030970</v>
      </c>
      <c r="D66" s="92">
        <v>263566265</v>
      </c>
      <c r="E66" s="92">
        <v>432636493</v>
      </c>
    </row>
    <row r="67" spans="1:5" ht="13.5">
      <c r="A67" s="69" t="s">
        <v>161</v>
      </c>
      <c r="B67" s="92">
        <v>93871706</v>
      </c>
      <c r="C67" s="92">
        <v>211671619</v>
      </c>
      <c r="D67" s="92">
        <v>431903719</v>
      </c>
      <c r="E67" s="92">
        <v>973901119</v>
      </c>
    </row>
    <row r="68" spans="1:5">
      <c r="B68" s="68"/>
      <c r="C68" s="68"/>
    </row>
    <row r="69" spans="1:5">
      <c r="B69" s="55">
        <f>B39-B36-B34-B28</f>
        <v>0</v>
      </c>
      <c r="C69" s="55">
        <f t="shared" ref="C69:E69" si="2">C39-C36-C34-C28</f>
        <v>0</v>
      </c>
      <c r="D69" s="55">
        <f t="shared" si="2"/>
        <v>0</v>
      </c>
      <c r="E69" s="55">
        <f t="shared" si="2"/>
        <v>0</v>
      </c>
    </row>
    <row r="70" spans="1:5">
      <c r="B70" s="55">
        <f>B48-SUM(B42:B47)</f>
        <v>0</v>
      </c>
      <c r="C70" s="55">
        <f t="shared" ref="C70:E70" si="3">C48-SUM(C42:C47)</f>
        <v>0</v>
      </c>
      <c r="D70" s="55">
        <f t="shared" si="3"/>
        <v>0</v>
      </c>
      <c r="E70" s="55">
        <f t="shared" si="3"/>
        <v>0</v>
      </c>
    </row>
    <row r="71" spans="1:5">
      <c r="B71" s="55">
        <f>B62-SUM(B51:B61)</f>
        <v>0</v>
      </c>
      <c r="C71" s="55">
        <f t="shared" ref="C71:E71" si="4">C62-SUM(C51:C61)</f>
        <v>0</v>
      </c>
      <c r="D71" s="55">
        <f t="shared" si="4"/>
        <v>0</v>
      </c>
      <c r="E71" s="55">
        <f t="shared" si="4"/>
        <v>0</v>
      </c>
    </row>
  </sheetData>
  <mergeCells count="1">
    <mergeCell ref="D8:E8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72"/>
  <sheetViews>
    <sheetView zoomScale="90" zoomScaleNormal="90" workbookViewId="0">
      <pane xSplit="1" ySplit="6" topLeftCell="B38" activePane="bottomRight" state="frozen"/>
      <selection pane="topRight" activeCell="B1" sqref="B1"/>
      <selection pane="bottomLeft" activeCell="A7" sqref="A7"/>
      <selection pane="bottomRight" activeCell="F79" sqref="F79"/>
    </sheetView>
  </sheetViews>
  <sheetFormatPr defaultColWidth="25.5703125" defaultRowHeight="11.25"/>
  <cols>
    <col min="1" max="1" width="47.5703125" style="61" customWidth="1"/>
    <col min="2" max="10" width="16.7109375" style="73" customWidth="1"/>
    <col min="11" max="11" width="6.5703125" style="73" customWidth="1"/>
    <col min="12" max="12" width="5.5703125" style="14" customWidth="1"/>
    <col min="13" max="16384" width="25.5703125" style="14"/>
  </cols>
  <sheetData>
    <row r="1" spans="1:11">
      <c r="A1" s="72" t="s">
        <v>0</v>
      </c>
    </row>
    <row r="2" spans="1:11">
      <c r="A2" s="78" t="s">
        <v>26</v>
      </c>
      <c r="B2" s="19"/>
      <c r="C2" s="19"/>
      <c r="D2" s="19"/>
    </row>
    <row r="3" spans="1:11">
      <c r="A3" s="15" t="s">
        <v>3</v>
      </c>
    </row>
    <row r="4" spans="1:11">
      <c r="A4" s="74"/>
    </row>
    <row r="5" spans="1:11">
      <c r="A5" s="75" t="s">
        <v>7</v>
      </c>
    </row>
    <row r="6" spans="1:11" ht="13.5">
      <c r="A6" s="28"/>
      <c r="B6" s="117">
        <v>0</v>
      </c>
      <c r="C6" s="117">
        <v>0</v>
      </c>
      <c r="D6" s="117">
        <v>0</v>
      </c>
      <c r="E6" s="117">
        <v>0</v>
      </c>
      <c r="F6" s="117">
        <v>0</v>
      </c>
      <c r="G6" s="117">
        <v>0</v>
      </c>
      <c r="H6" s="117">
        <v>0</v>
      </c>
      <c r="I6" s="117">
        <v>0</v>
      </c>
      <c r="J6" s="117">
        <v>0</v>
      </c>
      <c r="K6" s="12"/>
    </row>
    <row r="7" spans="1:11" ht="13.5">
      <c r="A7" s="11" t="s">
        <v>27</v>
      </c>
      <c r="B7" s="99">
        <v>881102250</v>
      </c>
      <c r="C7" s="99">
        <v>74050518</v>
      </c>
      <c r="D7" s="99">
        <v>-1389134768</v>
      </c>
      <c r="E7" s="99">
        <v>178928234</v>
      </c>
      <c r="F7" s="99">
        <v>-596832659</v>
      </c>
      <c r="G7" s="99">
        <v>1049028580</v>
      </c>
      <c r="H7" s="99">
        <v>197142155</v>
      </c>
      <c r="I7" s="99">
        <v>19787092</v>
      </c>
      <c r="J7" s="99">
        <v>216929247</v>
      </c>
      <c r="K7" s="11"/>
    </row>
    <row r="8" spans="1:11">
      <c r="A8" s="64" t="s">
        <v>28</v>
      </c>
      <c r="B8" s="104">
        <v>0</v>
      </c>
      <c r="C8" s="104">
        <v>0</v>
      </c>
      <c r="D8" s="104">
        <v>-55175409</v>
      </c>
      <c r="E8" s="104">
        <v>0</v>
      </c>
      <c r="F8" s="104">
        <v>0</v>
      </c>
      <c r="G8" s="104">
        <v>0</v>
      </c>
      <c r="H8" s="100">
        <v>-55175409</v>
      </c>
      <c r="I8" s="104">
        <v>1986294</v>
      </c>
      <c r="J8" s="104">
        <v>-53189115</v>
      </c>
      <c r="K8" s="11"/>
    </row>
    <row r="9" spans="1:11" hidden="1">
      <c r="A9" s="64" t="s">
        <v>29</v>
      </c>
      <c r="B9" s="104">
        <v>0</v>
      </c>
      <c r="C9" s="104">
        <v>0</v>
      </c>
      <c r="D9" s="104">
        <v>0</v>
      </c>
      <c r="E9" s="104">
        <v>0</v>
      </c>
      <c r="F9" s="104">
        <v>0</v>
      </c>
      <c r="G9" s="104">
        <v>0</v>
      </c>
      <c r="H9" s="100">
        <v>0</v>
      </c>
      <c r="I9" s="104">
        <v>0</v>
      </c>
      <c r="J9" s="104">
        <v>0</v>
      </c>
      <c r="K9" s="11"/>
    </row>
    <row r="10" spans="1:11">
      <c r="A10" s="64" t="s">
        <v>30</v>
      </c>
      <c r="B10" s="104">
        <v>0</v>
      </c>
      <c r="C10" s="104">
        <v>0</v>
      </c>
      <c r="D10" s="104">
        <v>0</v>
      </c>
      <c r="E10" s="104">
        <v>0</v>
      </c>
      <c r="F10" s="104">
        <v>0</v>
      </c>
      <c r="G10" s="104">
        <v>-5629271</v>
      </c>
      <c r="H10" s="100">
        <v>-5629271</v>
      </c>
      <c r="I10" s="104">
        <v>0</v>
      </c>
      <c r="J10" s="104">
        <v>-5629271</v>
      </c>
      <c r="K10" s="11"/>
    </row>
    <row r="11" spans="1:11" hidden="1">
      <c r="A11" s="101" t="s">
        <v>31</v>
      </c>
      <c r="B11" s="104">
        <v>0</v>
      </c>
      <c r="C11" s="104">
        <v>0</v>
      </c>
      <c r="D11" s="104">
        <v>0</v>
      </c>
      <c r="E11" s="104">
        <v>0</v>
      </c>
      <c r="F11" s="104">
        <v>0</v>
      </c>
      <c r="G11" s="104">
        <v>0</v>
      </c>
      <c r="H11" s="100">
        <v>0</v>
      </c>
      <c r="I11" s="104">
        <v>0</v>
      </c>
      <c r="J11" s="104">
        <v>0</v>
      </c>
      <c r="K11" s="11"/>
    </row>
    <row r="12" spans="1:11" hidden="1">
      <c r="A12" s="102" t="s">
        <v>32</v>
      </c>
      <c r="B12" s="104">
        <v>0</v>
      </c>
      <c r="C12" s="104">
        <v>0</v>
      </c>
      <c r="D12" s="104">
        <v>0</v>
      </c>
      <c r="E12" s="104">
        <v>0</v>
      </c>
      <c r="F12" s="104">
        <v>0</v>
      </c>
      <c r="G12" s="104">
        <v>0</v>
      </c>
      <c r="H12" s="100">
        <v>0</v>
      </c>
      <c r="I12" s="104">
        <v>0</v>
      </c>
      <c r="J12" s="104">
        <v>0</v>
      </c>
      <c r="K12" s="11"/>
    </row>
    <row r="13" spans="1:11" ht="13.5">
      <c r="A13" s="97" t="s">
        <v>33</v>
      </c>
      <c r="B13" s="118">
        <v>0</v>
      </c>
      <c r="C13" s="118">
        <v>0</v>
      </c>
      <c r="D13" s="118">
        <v>0</v>
      </c>
      <c r="E13" s="118">
        <v>0</v>
      </c>
      <c r="F13" s="118">
        <v>0</v>
      </c>
      <c r="G13" s="118">
        <v>-5629271</v>
      </c>
      <c r="H13" s="118">
        <v>-5629271</v>
      </c>
      <c r="I13" s="118">
        <v>0</v>
      </c>
      <c r="J13" s="118">
        <v>-5629271</v>
      </c>
      <c r="K13" s="11"/>
    </row>
    <row r="14" spans="1:11" ht="24" customHeight="1">
      <c r="A14" s="11" t="s">
        <v>34</v>
      </c>
      <c r="B14" s="118">
        <v>0</v>
      </c>
      <c r="C14" s="118">
        <v>0</v>
      </c>
      <c r="D14" s="118">
        <v>-55175409</v>
      </c>
      <c r="E14" s="118">
        <v>0</v>
      </c>
      <c r="F14" s="118">
        <v>0</v>
      </c>
      <c r="G14" s="118">
        <v>-5629271</v>
      </c>
      <c r="H14" s="118">
        <v>-60804680</v>
      </c>
      <c r="I14" s="118">
        <v>1986294</v>
      </c>
      <c r="J14" s="118">
        <v>-58818386</v>
      </c>
      <c r="K14" s="11"/>
    </row>
    <row r="15" spans="1:11" ht="22.5" hidden="1">
      <c r="A15" s="102" t="s">
        <v>35</v>
      </c>
      <c r="B15" s="104">
        <v>0</v>
      </c>
      <c r="C15" s="104">
        <v>0</v>
      </c>
      <c r="D15" s="104">
        <v>0</v>
      </c>
      <c r="E15" s="104">
        <v>0</v>
      </c>
      <c r="F15" s="104">
        <v>0</v>
      </c>
      <c r="G15" s="104">
        <v>0</v>
      </c>
      <c r="H15" s="100">
        <v>0</v>
      </c>
      <c r="I15" s="104">
        <v>0</v>
      </c>
      <c r="J15" s="104">
        <v>0</v>
      </c>
      <c r="K15" s="11"/>
    </row>
    <row r="16" spans="1:11" ht="22.5" hidden="1">
      <c r="A16" s="103" t="s">
        <v>36</v>
      </c>
      <c r="B16" s="104">
        <v>0</v>
      </c>
      <c r="C16" s="104">
        <v>0</v>
      </c>
      <c r="D16" s="104">
        <v>0</v>
      </c>
      <c r="E16" s="104">
        <v>0</v>
      </c>
      <c r="F16" s="104">
        <v>0</v>
      </c>
      <c r="G16" s="104">
        <v>0</v>
      </c>
      <c r="H16" s="100">
        <v>0</v>
      </c>
      <c r="I16" s="104">
        <v>0</v>
      </c>
      <c r="J16" s="104">
        <v>0</v>
      </c>
      <c r="K16" s="11"/>
    </row>
    <row r="17" spans="1:23" hidden="1">
      <c r="A17" s="103" t="s">
        <v>37</v>
      </c>
      <c r="B17" s="104">
        <v>0</v>
      </c>
      <c r="C17" s="104">
        <v>0</v>
      </c>
      <c r="D17" s="104">
        <v>0</v>
      </c>
      <c r="E17" s="104">
        <v>0</v>
      </c>
      <c r="F17" s="104">
        <v>0</v>
      </c>
      <c r="G17" s="104">
        <v>0</v>
      </c>
      <c r="H17" s="100">
        <v>0</v>
      </c>
      <c r="I17" s="104">
        <v>0</v>
      </c>
      <c r="J17" s="104">
        <v>0</v>
      </c>
      <c r="K17" s="11"/>
    </row>
    <row r="18" spans="1:23" ht="13.5">
      <c r="A18" s="11" t="s">
        <v>38</v>
      </c>
      <c r="B18" s="99">
        <v>881102250</v>
      </c>
      <c r="C18" s="99">
        <v>74050518</v>
      </c>
      <c r="D18" s="99">
        <v>-1444310177</v>
      </c>
      <c r="E18" s="99">
        <v>178928234</v>
      </c>
      <c r="F18" s="99">
        <v>-596832659</v>
      </c>
      <c r="G18" s="99">
        <v>1043399309</v>
      </c>
      <c r="H18" s="99">
        <v>136337475</v>
      </c>
      <c r="I18" s="99">
        <v>21773386</v>
      </c>
      <c r="J18" s="99">
        <v>158110861</v>
      </c>
      <c r="K18" s="11"/>
      <c r="L18" s="76"/>
      <c r="M18" s="76"/>
      <c r="N18" s="76"/>
      <c r="O18" s="76"/>
      <c r="P18" s="76"/>
      <c r="Q18" s="76"/>
      <c r="R18" s="76"/>
      <c r="S18" s="76"/>
      <c r="T18" s="76"/>
      <c r="U18" s="16"/>
      <c r="V18" s="16"/>
      <c r="W18" s="16"/>
    </row>
    <row r="19" spans="1:23">
      <c r="A19" s="33"/>
      <c r="B19" s="100"/>
      <c r="C19" s="100"/>
      <c r="D19" s="100"/>
      <c r="E19" s="100"/>
      <c r="F19" s="100"/>
      <c r="G19" s="100"/>
      <c r="H19" s="100"/>
      <c r="I19" s="100"/>
      <c r="J19" s="100"/>
      <c r="K19" s="11"/>
    </row>
    <row r="20" spans="1:23">
      <c r="A20" s="33"/>
      <c r="B20" s="100"/>
      <c r="C20" s="100"/>
      <c r="D20" s="100"/>
      <c r="E20" s="100"/>
      <c r="F20" s="100"/>
      <c r="G20" s="100"/>
      <c r="H20" s="100"/>
      <c r="I20" s="100"/>
      <c r="J20" s="100"/>
      <c r="K20" s="11"/>
    </row>
    <row r="21" spans="1:23" ht="13.5">
      <c r="A21" s="11" t="s">
        <v>39</v>
      </c>
      <c r="B21" s="99">
        <v>881102250</v>
      </c>
      <c r="C21" s="99">
        <v>74050518</v>
      </c>
      <c r="D21" s="99">
        <v>-1351184166</v>
      </c>
      <c r="E21" s="99">
        <v>157337934</v>
      </c>
      <c r="F21" s="99">
        <v>-596832659</v>
      </c>
      <c r="G21" s="99">
        <v>1063909881</v>
      </c>
      <c r="H21" s="99">
        <v>228383758</v>
      </c>
      <c r="I21" s="99">
        <v>34640408</v>
      </c>
      <c r="J21" s="99">
        <v>263024166</v>
      </c>
      <c r="K21" s="11"/>
    </row>
    <row r="22" spans="1:23">
      <c r="A22" s="61" t="s">
        <v>40</v>
      </c>
      <c r="B22" s="100">
        <v>0</v>
      </c>
      <c r="C22" s="100">
        <v>0</v>
      </c>
      <c r="D22" s="100">
        <v>36530616</v>
      </c>
      <c r="E22" s="100">
        <v>0</v>
      </c>
      <c r="F22" s="100">
        <v>0</v>
      </c>
      <c r="G22" s="100">
        <v>0</v>
      </c>
      <c r="H22" s="100">
        <v>36530616</v>
      </c>
      <c r="I22" s="100">
        <v>3887979</v>
      </c>
      <c r="J22" s="100">
        <v>40418595</v>
      </c>
      <c r="K22" s="11"/>
    </row>
    <row r="23" spans="1:23" hidden="1">
      <c r="A23" s="101" t="s">
        <v>31</v>
      </c>
      <c r="B23" s="100">
        <v>0</v>
      </c>
      <c r="C23" s="100">
        <v>0</v>
      </c>
      <c r="D23" s="100">
        <v>0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1"/>
    </row>
    <row r="24" spans="1:23" hidden="1">
      <c r="A24" s="101" t="s">
        <v>32</v>
      </c>
      <c r="B24" s="100">
        <v>0</v>
      </c>
      <c r="C24" s="100">
        <v>0</v>
      </c>
      <c r="D24" s="100">
        <v>0</v>
      </c>
      <c r="E24" s="100">
        <v>0</v>
      </c>
      <c r="F24" s="100">
        <v>0</v>
      </c>
      <c r="G24" s="100">
        <v>0</v>
      </c>
      <c r="H24" s="100">
        <v>0</v>
      </c>
      <c r="I24" s="100">
        <v>0</v>
      </c>
      <c r="J24" s="100">
        <v>0</v>
      </c>
      <c r="K24" s="11"/>
    </row>
    <row r="25" spans="1:23">
      <c r="A25" s="64" t="s">
        <v>30</v>
      </c>
      <c r="B25" s="100">
        <v>0</v>
      </c>
      <c r="C25" s="100">
        <v>0</v>
      </c>
      <c r="D25" s="100">
        <v>0</v>
      </c>
      <c r="E25" s="100">
        <v>0</v>
      </c>
      <c r="F25" s="100">
        <v>0</v>
      </c>
      <c r="G25" s="100">
        <v>-100962341</v>
      </c>
      <c r="H25" s="100">
        <v>-100962341</v>
      </c>
      <c r="I25" s="100">
        <v>0</v>
      </c>
      <c r="J25" s="100">
        <v>-100962341</v>
      </c>
      <c r="K25" s="11"/>
    </row>
    <row r="26" spans="1:23" hidden="1">
      <c r="A26" s="64" t="s">
        <v>29</v>
      </c>
      <c r="B26" s="100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1"/>
    </row>
    <row r="27" spans="1:23" ht="13.5">
      <c r="A27" s="97" t="s">
        <v>33</v>
      </c>
      <c r="B27" s="99">
        <v>0</v>
      </c>
      <c r="C27" s="99">
        <v>0</v>
      </c>
      <c r="D27" s="99">
        <v>0</v>
      </c>
      <c r="E27" s="99">
        <v>0</v>
      </c>
      <c r="F27" s="99">
        <v>0</v>
      </c>
      <c r="G27" s="99">
        <v>-100962341</v>
      </c>
      <c r="H27" s="99">
        <v>-100962341</v>
      </c>
      <c r="I27" s="99">
        <v>0</v>
      </c>
      <c r="J27" s="99">
        <v>-100962341</v>
      </c>
      <c r="K27" s="11"/>
    </row>
    <row r="28" spans="1:23" ht="18" customHeight="1">
      <c r="A28" s="11" t="s">
        <v>34</v>
      </c>
      <c r="B28" s="99">
        <v>0</v>
      </c>
      <c r="C28" s="99">
        <v>0</v>
      </c>
      <c r="D28" s="99">
        <v>36530616</v>
      </c>
      <c r="E28" s="99">
        <v>0</v>
      </c>
      <c r="F28" s="99">
        <v>0</v>
      </c>
      <c r="G28" s="99">
        <v>-100962341</v>
      </c>
      <c r="H28" s="99">
        <v>-64431725</v>
      </c>
      <c r="I28" s="99">
        <v>3887979</v>
      </c>
      <c r="J28" s="99">
        <v>-60543746</v>
      </c>
      <c r="K28" s="11"/>
    </row>
    <row r="29" spans="1:23" ht="22.5" hidden="1">
      <c r="A29" s="102" t="s">
        <v>35</v>
      </c>
      <c r="B29" s="100">
        <v>0</v>
      </c>
      <c r="C29" s="100">
        <v>0</v>
      </c>
      <c r="D29" s="100">
        <v>0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1"/>
    </row>
    <row r="30" spans="1:23" ht="9.75" hidden="1" customHeight="1">
      <c r="A30" s="64" t="s">
        <v>36</v>
      </c>
      <c r="B30" s="100">
        <v>0</v>
      </c>
      <c r="C30" s="100">
        <v>0</v>
      </c>
      <c r="D30" s="100">
        <v>0</v>
      </c>
      <c r="E30" s="100">
        <v>0</v>
      </c>
      <c r="F30" s="100">
        <v>0</v>
      </c>
      <c r="G30" s="100">
        <v>0</v>
      </c>
      <c r="H30" s="100">
        <v>0</v>
      </c>
      <c r="I30" s="100">
        <v>0</v>
      </c>
      <c r="J30" s="100">
        <v>0</v>
      </c>
      <c r="K30" s="11"/>
    </row>
    <row r="31" spans="1:23">
      <c r="A31" s="64" t="s">
        <v>41</v>
      </c>
      <c r="B31" s="100">
        <v>0</v>
      </c>
      <c r="C31" s="100">
        <v>0</v>
      </c>
      <c r="D31" s="100">
        <v>0</v>
      </c>
      <c r="E31" s="100">
        <v>0</v>
      </c>
      <c r="F31" s="100">
        <v>0</v>
      </c>
      <c r="G31" s="100">
        <v>0</v>
      </c>
      <c r="H31" s="119">
        <v>0</v>
      </c>
      <c r="I31" s="100">
        <v>-7173909</v>
      </c>
      <c r="J31" s="119">
        <v>-7173909</v>
      </c>
      <c r="K31" s="11"/>
    </row>
    <row r="32" spans="1:23" ht="22.5">
      <c r="A32" s="64" t="s">
        <v>42</v>
      </c>
      <c r="B32" s="100">
        <v>0</v>
      </c>
      <c r="C32" s="100">
        <v>0</v>
      </c>
      <c r="D32" s="100">
        <v>0</v>
      </c>
      <c r="E32" s="100">
        <v>0</v>
      </c>
      <c r="F32" s="100">
        <v>0</v>
      </c>
      <c r="G32" s="100">
        <v>0</v>
      </c>
      <c r="H32" s="119">
        <v>0</v>
      </c>
      <c r="I32" s="100">
        <v>-7288279</v>
      </c>
      <c r="J32" s="119">
        <v>-7288279</v>
      </c>
      <c r="K32" s="11"/>
    </row>
    <row r="33" spans="1:11" ht="13.5">
      <c r="A33" s="11" t="s">
        <v>43</v>
      </c>
      <c r="B33" s="99">
        <v>881102250</v>
      </c>
      <c r="C33" s="99">
        <v>74050518</v>
      </c>
      <c r="D33" s="99">
        <v>-1314653550</v>
      </c>
      <c r="E33" s="99">
        <v>157337934</v>
      </c>
      <c r="F33" s="99">
        <v>-596832659</v>
      </c>
      <c r="G33" s="99">
        <v>962947540</v>
      </c>
      <c r="H33" s="99">
        <v>163952033</v>
      </c>
      <c r="I33" s="99">
        <v>24066199</v>
      </c>
      <c r="J33" s="99">
        <v>188018232</v>
      </c>
      <c r="K33" s="19"/>
    </row>
    <row r="34" spans="1:11">
      <c r="A34" s="11"/>
      <c r="B34" s="19"/>
      <c r="C34" s="19"/>
      <c r="D34" s="19"/>
      <c r="E34" s="19"/>
      <c r="F34" s="19"/>
      <c r="G34" s="19"/>
      <c r="H34" s="19"/>
      <c r="I34" s="19"/>
      <c r="J34" s="19"/>
    </row>
    <row r="35" spans="1:11">
      <c r="B35" s="19"/>
      <c r="C35" s="19"/>
      <c r="D35" s="19"/>
      <c r="E35" s="19"/>
      <c r="F35" s="19"/>
      <c r="G35" s="19"/>
      <c r="H35" s="19"/>
      <c r="I35" s="19"/>
      <c r="J35" s="19"/>
    </row>
    <row r="36" spans="1:11">
      <c r="B36" s="19"/>
      <c r="C36" s="19"/>
      <c r="D36" s="19"/>
      <c r="E36" s="19"/>
      <c r="F36" s="19"/>
      <c r="G36" s="19"/>
      <c r="H36" s="19"/>
      <c r="I36" s="19"/>
      <c r="J36" s="19"/>
    </row>
    <row r="37" spans="1:11">
      <c r="B37" s="19"/>
      <c r="C37" s="19"/>
      <c r="D37" s="19"/>
      <c r="E37" s="19"/>
      <c r="F37" s="19"/>
      <c r="G37" s="19"/>
      <c r="H37" s="19"/>
      <c r="I37" s="19"/>
      <c r="J37" s="19"/>
    </row>
    <row r="38" spans="1:11">
      <c r="B38" s="19"/>
      <c r="C38" s="19"/>
      <c r="D38" s="19"/>
      <c r="E38" s="19"/>
      <c r="F38" s="19"/>
      <c r="G38" s="19"/>
      <c r="H38" s="19"/>
      <c r="I38" s="19"/>
      <c r="J38" s="19"/>
    </row>
    <row r="39" spans="1:11">
      <c r="B39" s="19"/>
      <c r="C39" s="19"/>
      <c r="D39" s="19"/>
      <c r="E39" s="19"/>
      <c r="F39" s="19"/>
      <c r="G39" s="19"/>
      <c r="H39" s="19"/>
      <c r="I39" s="19"/>
      <c r="J39" s="19"/>
    </row>
    <row r="40" spans="1:11">
      <c r="B40" s="19"/>
      <c r="C40" s="19"/>
      <c r="D40" s="19"/>
      <c r="E40" s="19"/>
      <c r="F40" s="19"/>
      <c r="G40" s="19"/>
      <c r="H40" s="19"/>
      <c r="I40" s="19"/>
      <c r="J40" s="19"/>
    </row>
    <row r="41" spans="1:11">
      <c r="B41" s="19"/>
      <c r="C41" s="19"/>
      <c r="D41" s="19"/>
      <c r="E41" s="19"/>
      <c r="F41" s="19"/>
      <c r="G41" s="19"/>
      <c r="H41" s="19"/>
      <c r="I41" s="19"/>
      <c r="J41" s="19"/>
    </row>
    <row r="42" spans="1:11">
      <c r="B42" s="19"/>
      <c r="C42" s="19"/>
      <c r="D42" s="19"/>
      <c r="E42" s="19"/>
      <c r="F42" s="19"/>
      <c r="G42" s="19"/>
      <c r="H42" s="19"/>
      <c r="I42" s="19"/>
      <c r="J42" s="19"/>
    </row>
    <row r="43" spans="1:11">
      <c r="A43" s="77" t="s">
        <v>8</v>
      </c>
      <c r="B43" s="19"/>
      <c r="C43" s="19"/>
      <c r="D43" s="19"/>
      <c r="E43" s="19"/>
      <c r="F43" s="19"/>
      <c r="G43" s="19"/>
      <c r="H43" s="19"/>
      <c r="I43" s="19"/>
      <c r="J43" s="19"/>
    </row>
    <row r="44" spans="1:11" ht="13.5">
      <c r="A44" s="28"/>
      <c r="B44" s="117">
        <v>0</v>
      </c>
      <c r="C44" s="117">
        <v>0</v>
      </c>
      <c r="D44" s="117">
        <v>0</v>
      </c>
      <c r="E44" s="117">
        <v>0</v>
      </c>
      <c r="F44" s="117">
        <v>0</v>
      </c>
      <c r="G44" s="117">
        <v>0</v>
      </c>
      <c r="H44" s="117">
        <v>0</v>
      </c>
      <c r="I44" s="117">
        <v>0</v>
      </c>
      <c r="J44" s="117">
        <v>0</v>
      </c>
      <c r="K44" s="13"/>
    </row>
    <row r="45" spans="1:11" ht="13.5">
      <c r="A45" s="11">
        <v>0</v>
      </c>
      <c r="B45" s="99" t="s">
        <v>44</v>
      </c>
      <c r="C45" s="99" t="s">
        <v>45</v>
      </c>
      <c r="D45" s="99" t="s">
        <v>46</v>
      </c>
      <c r="E45" s="99" t="s">
        <v>47</v>
      </c>
      <c r="F45" s="99" t="s">
        <v>48</v>
      </c>
      <c r="G45" s="99" t="s">
        <v>49</v>
      </c>
      <c r="H45" s="99" t="s">
        <v>50</v>
      </c>
      <c r="I45" s="99" t="s">
        <v>51</v>
      </c>
      <c r="J45" s="99" t="s">
        <v>52</v>
      </c>
      <c r="K45" s="11"/>
    </row>
    <row r="46" spans="1:11" ht="13.5">
      <c r="A46" s="11" t="s">
        <v>27</v>
      </c>
      <c r="B46" s="99">
        <v>4053951452</v>
      </c>
      <c r="C46" s="99">
        <v>340706433</v>
      </c>
      <c r="D46" s="99">
        <v>-6391409068</v>
      </c>
      <c r="E46" s="99">
        <v>823248805</v>
      </c>
      <c r="F46" s="99">
        <v>-2746027064</v>
      </c>
      <c r="G46" s="99">
        <v>4826580497</v>
      </c>
      <c r="H46" s="99">
        <v>907051054</v>
      </c>
      <c r="I46" s="99">
        <v>91040410</v>
      </c>
      <c r="J46" s="99">
        <v>998091464</v>
      </c>
      <c r="K46" s="11"/>
    </row>
    <row r="47" spans="1:11">
      <c r="A47" s="64" t="s">
        <v>28</v>
      </c>
      <c r="B47" s="104">
        <v>0</v>
      </c>
      <c r="C47" s="104">
        <v>0</v>
      </c>
      <c r="D47" s="104">
        <v>-253862057</v>
      </c>
      <c r="E47" s="104">
        <v>0</v>
      </c>
      <c r="F47" s="104">
        <v>0</v>
      </c>
      <c r="G47" s="104">
        <v>0</v>
      </c>
      <c r="H47" s="100">
        <v>-253862057</v>
      </c>
      <c r="I47" s="104">
        <v>9138939</v>
      </c>
      <c r="J47" s="104">
        <v>-244723118</v>
      </c>
      <c r="K47" s="11"/>
    </row>
    <row r="48" spans="1:11" hidden="1">
      <c r="A48" s="64" t="s">
        <v>29</v>
      </c>
      <c r="B48" s="104">
        <v>0</v>
      </c>
      <c r="C48" s="104">
        <v>0</v>
      </c>
      <c r="D48" s="104">
        <v>0</v>
      </c>
      <c r="E48" s="104">
        <v>0</v>
      </c>
      <c r="F48" s="104">
        <v>0</v>
      </c>
      <c r="G48" s="104">
        <v>0</v>
      </c>
      <c r="H48" s="100">
        <v>0</v>
      </c>
      <c r="I48" s="104">
        <v>0</v>
      </c>
      <c r="J48" s="104">
        <v>0</v>
      </c>
      <c r="K48" s="11"/>
    </row>
    <row r="49" spans="1:11">
      <c r="A49" s="101" t="s">
        <v>30</v>
      </c>
      <c r="B49" s="104">
        <v>0</v>
      </c>
      <c r="C49" s="104">
        <v>0</v>
      </c>
      <c r="D49" s="104">
        <v>0</v>
      </c>
      <c r="E49" s="104">
        <v>0</v>
      </c>
      <c r="F49" s="104">
        <v>0</v>
      </c>
      <c r="G49" s="104">
        <v>-25900276</v>
      </c>
      <c r="H49" s="100">
        <v>-25900276</v>
      </c>
      <c r="I49" s="104">
        <v>0</v>
      </c>
      <c r="J49" s="104">
        <v>-25900276</v>
      </c>
      <c r="K49" s="11"/>
    </row>
    <row r="50" spans="1:11" hidden="1">
      <c r="A50" s="102" t="s">
        <v>31</v>
      </c>
      <c r="B50" s="104">
        <v>0</v>
      </c>
      <c r="C50" s="104">
        <v>0</v>
      </c>
      <c r="D50" s="104">
        <v>0</v>
      </c>
      <c r="E50" s="104">
        <v>0</v>
      </c>
      <c r="F50" s="104">
        <v>0</v>
      </c>
      <c r="G50" s="104">
        <v>0</v>
      </c>
      <c r="H50" s="100">
        <v>0</v>
      </c>
      <c r="I50" s="104">
        <v>0</v>
      </c>
      <c r="J50" s="104">
        <v>0</v>
      </c>
      <c r="K50" s="11"/>
    </row>
    <row r="51" spans="1:11" ht="13.5" hidden="1">
      <c r="A51" s="64" t="s">
        <v>32</v>
      </c>
      <c r="B51" s="118">
        <v>0</v>
      </c>
      <c r="C51" s="118">
        <v>0</v>
      </c>
      <c r="D51" s="118">
        <v>0</v>
      </c>
      <c r="E51" s="118">
        <v>0</v>
      </c>
      <c r="F51" s="118">
        <v>0</v>
      </c>
      <c r="G51" s="118">
        <v>0</v>
      </c>
      <c r="H51" s="118">
        <v>0</v>
      </c>
      <c r="I51" s="118">
        <v>0</v>
      </c>
      <c r="J51" s="118">
        <v>0</v>
      </c>
      <c r="K51" s="11"/>
    </row>
    <row r="52" spans="1:11" ht="13.5">
      <c r="A52" s="11" t="s">
        <v>33</v>
      </c>
      <c r="B52" s="118">
        <v>0</v>
      </c>
      <c r="C52" s="118">
        <v>0</v>
      </c>
      <c r="D52" s="118">
        <v>0</v>
      </c>
      <c r="E52" s="118">
        <v>0</v>
      </c>
      <c r="F52" s="118">
        <v>0</v>
      </c>
      <c r="G52" s="118">
        <v>-25900276</v>
      </c>
      <c r="H52" s="118">
        <v>-25900276</v>
      </c>
      <c r="I52" s="118">
        <v>0</v>
      </c>
      <c r="J52" s="118">
        <v>-25900276</v>
      </c>
      <c r="K52" s="11"/>
    </row>
    <row r="53" spans="1:11">
      <c r="A53" s="102" t="s">
        <v>34</v>
      </c>
      <c r="B53" s="104">
        <v>0</v>
      </c>
      <c r="C53" s="104">
        <v>0</v>
      </c>
      <c r="D53" s="104">
        <v>-253862057</v>
      </c>
      <c r="E53" s="104">
        <v>0</v>
      </c>
      <c r="F53" s="104">
        <v>0</v>
      </c>
      <c r="G53" s="104">
        <v>-25900276</v>
      </c>
      <c r="H53" s="100">
        <v>-279762333</v>
      </c>
      <c r="I53" s="104">
        <v>9138939</v>
      </c>
      <c r="J53" s="104">
        <v>-270623394</v>
      </c>
      <c r="K53" s="11"/>
    </row>
    <row r="54" spans="1:11" ht="22.5" hidden="1">
      <c r="A54" s="103" t="s">
        <v>35</v>
      </c>
      <c r="B54" s="104">
        <v>0</v>
      </c>
      <c r="C54" s="104">
        <v>0</v>
      </c>
      <c r="D54" s="104">
        <v>0</v>
      </c>
      <c r="E54" s="104">
        <v>0</v>
      </c>
      <c r="F54" s="104">
        <v>0</v>
      </c>
      <c r="G54" s="104">
        <v>0</v>
      </c>
      <c r="H54" s="100">
        <v>0</v>
      </c>
      <c r="I54" s="104">
        <v>0</v>
      </c>
      <c r="J54" s="104">
        <v>0</v>
      </c>
      <c r="K54" s="11"/>
    </row>
    <row r="55" spans="1:11" ht="22.5" hidden="1">
      <c r="A55" s="103" t="s">
        <v>36</v>
      </c>
      <c r="B55" s="104">
        <v>0</v>
      </c>
      <c r="C55" s="104">
        <v>0</v>
      </c>
      <c r="D55" s="104">
        <v>0</v>
      </c>
      <c r="E55" s="104">
        <v>0</v>
      </c>
      <c r="F55" s="104">
        <v>0</v>
      </c>
      <c r="G55" s="104">
        <v>0</v>
      </c>
      <c r="H55" s="100">
        <v>0</v>
      </c>
      <c r="I55" s="104">
        <v>0</v>
      </c>
      <c r="J55" s="104">
        <v>0</v>
      </c>
      <c r="K55" s="11"/>
    </row>
    <row r="56" spans="1:11" hidden="1">
      <c r="A56" s="103" t="s">
        <v>37</v>
      </c>
      <c r="B56" s="104">
        <v>0</v>
      </c>
      <c r="C56" s="104">
        <v>0</v>
      </c>
      <c r="D56" s="104">
        <v>0</v>
      </c>
      <c r="E56" s="104">
        <v>0</v>
      </c>
      <c r="F56" s="104">
        <v>0</v>
      </c>
      <c r="G56" s="104">
        <v>0</v>
      </c>
      <c r="H56" s="100">
        <v>0</v>
      </c>
      <c r="I56" s="104">
        <v>0</v>
      </c>
      <c r="J56" s="104">
        <v>0</v>
      </c>
      <c r="K56" s="11"/>
    </row>
    <row r="57" spans="1:11" ht="13.5">
      <c r="A57" s="11" t="s">
        <v>38</v>
      </c>
      <c r="B57" s="99">
        <v>4053951452</v>
      </c>
      <c r="C57" s="99">
        <v>340706433</v>
      </c>
      <c r="D57" s="99">
        <v>-6645271125</v>
      </c>
      <c r="E57" s="99">
        <v>823248805</v>
      </c>
      <c r="F57" s="99">
        <v>-2746027064</v>
      </c>
      <c r="G57" s="99">
        <v>4800680221</v>
      </c>
      <c r="H57" s="99">
        <v>627288722</v>
      </c>
      <c r="I57" s="99">
        <v>100179354</v>
      </c>
      <c r="J57" s="99">
        <v>727468076</v>
      </c>
      <c r="K57" s="19"/>
    </row>
    <row r="58" spans="1:11">
      <c r="A58" s="33"/>
      <c r="B58" s="100"/>
      <c r="C58" s="100"/>
      <c r="D58" s="100"/>
      <c r="E58" s="100"/>
      <c r="F58" s="100"/>
      <c r="G58" s="100"/>
      <c r="H58" s="100"/>
      <c r="I58" s="100"/>
      <c r="J58" s="100"/>
      <c r="K58" s="11"/>
    </row>
    <row r="59" spans="1:11" ht="13.5">
      <c r="A59" s="11">
        <v>0</v>
      </c>
      <c r="B59" s="99">
        <v>0</v>
      </c>
      <c r="C59" s="99">
        <v>0</v>
      </c>
      <c r="D59" s="99">
        <v>0</v>
      </c>
      <c r="E59" s="99">
        <v>0</v>
      </c>
      <c r="F59" s="99">
        <v>0</v>
      </c>
      <c r="G59" s="99">
        <v>0</v>
      </c>
      <c r="H59" s="99">
        <v>0</v>
      </c>
      <c r="I59" s="99">
        <v>0</v>
      </c>
      <c r="J59" s="99">
        <v>0</v>
      </c>
      <c r="K59" s="11"/>
    </row>
    <row r="60" spans="1:11" ht="13.5">
      <c r="A60" s="11" t="s">
        <v>39</v>
      </c>
      <c r="B60" s="99">
        <v>4053951452</v>
      </c>
      <c r="C60" s="99">
        <v>340706433</v>
      </c>
      <c r="D60" s="99">
        <v>-6216798347</v>
      </c>
      <c r="E60" s="99">
        <v>723911835</v>
      </c>
      <c r="F60" s="99">
        <v>-2746027064</v>
      </c>
      <c r="G60" s="99">
        <v>4895049362</v>
      </c>
      <c r="H60" s="99">
        <v>1050793671</v>
      </c>
      <c r="I60" s="99">
        <v>159380517</v>
      </c>
      <c r="J60" s="99">
        <v>1210174188</v>
      </c>
      <c r="K60" s="11"/>
    </row>
    <row r="61" spans="1:11">
      <c r="A61" s="101" t="s">
        <v>40</v>
      </c>
      <c r="B61" s="100">
        <v>0</v>
      </c>
      <c r="C61" s="100">
        <v>0</v>
      </c>
      <c r="D61" s="100">
        <v>168077364</v>
      </c>
      <c r="E61" s="100">
        <v>0</v>
      </c>
      <c r="F61" s="100">
        <v>0</v>
      </c>
      <c r="G61" s="100">
        <v>0</v>
      </c>
      <c r="H61" s="100">
        <v>168077364</v>
      </c>
      <c r="I61" s="100">
        <v>17888591</v>
      </c>
      <c r="J61" s="100">
        <v>185965955</v>
      </c>
      <c r="K61" s="11"/>
    </row>
    <row r="62" spans="1:11" hidden="1">
      <c r="A62" s="101" t="s">
        <v>31</v>
      </c>
      <c r="B62" s="100">
        <v>0</v>
      </c>
      <c r="C62" s="100">
        <v>0</v>
      </c>
      <c r="D62" s="100">
        <v>0</v>
      </c>
      <c r="E62" s="100">
        <v>0</v>
      </c>
      <c r="F62" s="100">
        <v>0</v>
      </c>
      <c r="G62" s="100">
        <v>0</v>
      </c>
      <c r="H62" s="100">
        <v>0</v>
      </c>
      <c r="I62" s="100">
        <v>0</v>
      </c>
      <c r="J62" s="100">
        <v>0</v>
      </c>
      <c r="K62" s="11"/>
    </row>
    <row r="63" spans="1:11" hidden="1">
      <c r="A63" s="64" t="s">
        <v>32</v>
      </c>
      <c r="B63" s="100">
        <v>0</v>
      </c>
      <c r="C63" s="100">
        <v>0</v>
      </c>
      <c r="D63" s="100">
        <v>0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1"/>
    </row>
    <row r="64" spans="1:11">
      <c r="A64" s="64" t="s">
        <v>30</v>
      </c>
      <c r="B64" s="100">
        <v>0</v>
      </c>
      <c r="C64" s="100">
        <v>0</v>
      </c>
      <c r="D64" s="100">
        <v>0</v>
      </c>
      <c r="E64" s="100">
        <v>0</v>
      </c>
      <c r="F64" s="100">
        <v>0</v>
      </c>
      <c r="G64" s="100">
        <v>-464527731</v>
      </c>
      <c r="H64" s="100">
        <v>-464527731</v>
      </c>
      <c r="I64" s="100">
        <v>0</v>
      </c>
      <c r="J64" s="100">
        <v>-464527731</v>
      </c>
      <c r="K64" s="11"/>
    </row>
    <row r="65" spans="1:11" ht="22.5" hidden="1">
      <c r="A65" s="97" t="s">
        <v>29</v>
      </c>
      <c r="B65" s="99">
        <v>0</v>
      </c>
      <c r="C65" s="99">
        <v>0</v>
      </c>
      <c r="D65" s="99">
        <v>0</v>
      </c>
      <c r="E65" s="99">
        <v>0</v>
      </c>
      <c r="F65" s="99">
        <v>0</v>
      </c>
      <c r="G65" s="99">
        <v>0</v>
      </c>
      <c r="H65" s="99">
        <v>0</v>
      </c>
      <c r="I65" s="99">
        <v>0</v>
      </c>
      <c r="J65" s="99">
        <v>0</v>
      </c>
      <c r="K65" s="11"/>
    </row>
    <row r="66" spans="1:11" ht="15.75" customHeight="1">
      <c r="A66" s="11" t="s">
        <v>33</v>
      </c>
      <c r="B66" s="99">
        <v>0</v>
      </c>
      <c r="C66" s="99">
        <v>0</v>
      </c>
      <c r="D66" s="99">
        <v>0</v>
      </c>
      <c r="E66" s="99">
        <v>0</v>
      </c>
      <c r="F66" s="99">
        <v>0</v>
      </c>
      <c r="G66" s="99">
        <v>-464527731</v>
      </c>
      <c r="H66" s="99">
        <v>-464527731</v>
      </c>
      <c r="I66" s="99">
        <v>0</v>
      </c>
      <c r="J66" s="99">
        <v>-464527731</v>
      </c>
      <c r="K66" s="11"/>
    </row>
    <row r="67" spans="1:11">
      <c r="A67" s="102" t="s">
        <v>34</v>
      </c>
      <c r="B67" s="100">
        <v>0</v>
      </c>
      <c r="C67" s="100">
        <v>0</v>
      </c>
      <c r="D67" s="100">
        <v>168077364</v>
      </c>
      <c r="E67" s="100">
        <v>0</v>
      </c>
      <c r="F67" s="100">
        <v>0</v>
      </c>
      <c r="G67" s="100">
        <v>-464527731</v>
      </c>
      <c r="H67" s="100">
        <v>-296450367</v>
      </c>
      <c r="I67" s="100">
        <v>17888591</v>
      </c>
      <c r="J67" s="100">
        <v>-278561776</v>
      </c>
      <c r="K67" s="11"/>
    </row>
    <row r="68" spans="1:11" ht="22.5" hidden="1">
      <c r="A68" s="64" t="s">
        <v>35</v>
      </c>
      <c r="B68" s="100">
        <v>0</v>
      </c>
      <c r="C68" s="100">
        <v>0</v>
      </c>
      <c r="D68" s="100">
        <v>0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1"/>
    </row>
    <row r="69" spans="1:11" ht="22.5" hidden="1">
      <c r="A69" s="64" t="s">
        <v>36</v>
      </c>
      <c r="B69" s="100">
        <v>0</v>
      </c>
      <c r="C69" s="100">
        <v>0</v>
      </c>
      <c r="D69" s="100">
        <v>0</v>
      </c>
      <c r="E69" s="100">
        <v>0</v>
      </c>
      <c r="F69" s="100">
        <v>0</v>
      </c>
      <c r="G69" s="100">
        <v>0</v>
      </c>
      <c r="H69" s="119">
        <v>0</v>
      </c>
      <c r="I69" s="100">
        <v>0</v>
      </c>
      <c r="J69" s="119">
        <v>0</v>
      </c>
      <c r="K69" s="11"/>
    </row>
    <row r="70" spans="1:11">
      <c r="A70" s="64" t="s">
        <v>41</v>
      </c>
      <c r="B70" s="100">
        <v>0</v>
      </c>
      <c r="C70" s="100">
        <v>0</v>
      </c>
      <c r="D70" s="100">
        <v>0</v>
      </c>
      <c r="E70" s="100">
        <v>0</v>
      </c>
      <c r="F70" s="100">
        <v>0</v>
      </c>
      <c r="G70" s="100">
        <v>0</v>
      </c>
      <c r="H70" s="119">
        <v>0</v>
      </c>
      <c r="I70" s="100">
        <v>-33007155</v>
      </c>
      <c r="J70" s="119">
        <v>-33007155</v>
      </c>
      <c r="K70" s="11"/>
    </row>
    <row r="71" spans="1:11" ht="22.5">
      <c r="A71" s="64" t="s">
        <v>42</v>
      </c>
      <c r="B71" s="100">
        <v>0</v>
      </c>
      <c r="C71" s="100">
        <v>0</v>
      </c>
      <c r="D71" s="100">
        <v>0</v>
      </c>
      <c r="E71" s="100">
        <v>0</v>
      </c>
      <c r="F71" s="100">
        <v>0</v>
      </c>
      <c r="G71" s="100">
        <v>0</v>
      </c>
      <c r="H71" s="119">
        <v>0</v>
      </c>
      <c r="I71" s="100">
        <v>-33533372</v>
      </c>
      <c r="J71" s="119">
        <v>-33533372</v>
      </c>
      <c r="K71" s="11"/>
    </row>
    <row r="72" spans="1:11" ht="13.5">
      <c r="A72" s="11" t="s">
        <v>43</v>
      </c>
      <c r="B72" s="99">
        <v>4053951452</v>
      </c>
      <c r="C72" s="99">
        <v>340706433</v>
      </c>
      <c r="D72" s="99">
        <v>-6048720983</v>
      </c>
      <c r="E72" s="99">
        <v>723911835</v>
      </c>
      <c r="F72" s="99">
        <v>-2746027064</v>
      </c>
      <c r="G72" s="99">
        <v>4430521632</v>
      </c>
      <c r="H72" s="99">
        <v>754343305</v>
      </c>
      <c r="I72" s="99">
        <v>110728582</v>
      </c>
      <c r="J72" s="99">
        <v>865071887</v>
      </c>
      <c r="K72" s="11"/>
    </row>
  </sheetData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2023-08-10T12:04:49Z</cp:lastPrinted>
  <dcterms:created xsi:type="dcterms:W3CDTF">2020-11-16T06:27:53Z</dcterms:created>
  <dcterms:modified xsi:type="dcterms:W3CDTF">2026-08-14T06:43:42Z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2024-02-28T07:02:20Z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d600c9d2-756e-436e-b754-2a0a9cae07c8</vt:lpwstr>
  </property>
  <property fmtid="{D5CDD505-2E9C-101B-9397-08002B2CF9AE}" pid="8" name="MSIP_Label_eb6b4508-cb92-454e-94db-b11b960bbce6_ContentBits">
    <vt:lpwstr>0</vt:lpwstr>
  </property>
</Properties>
</file>